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<sst xmlns="http://schemas.openxmlformats.org/spreadsheetml/2006/main" count="107" uniqueCount="71">
  <si>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</si>
  <si>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</si>
  <si>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</si>
  <si>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</si>
  <si>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</si>
  <si>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</si>
  <si>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</si>
  <si>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</si>
  <si>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</si>
  <si>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</si>
  <si>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</si>
  <si>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</si>
  <si>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</si>
  <si>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</si>
  <si>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</si>
  <si>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</si>
  <si>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</si>
  <si>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</si>
  <si>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</si>
  <si>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</si>
  <si>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</si>
  <si>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</si>
  <si>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</si>
  <si>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</si>
  <si>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</si>
  <si>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</si>
  <si>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</si>
  <si>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</si>
  <si>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</si>
  <si>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I.F</t>
  </si>
  <si>
    <t>PREPARED BY: ASOCIATIA FILM ROMANA (AFR)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</si>
  <si>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</si>
  <si>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</si>
  <si>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</si>
  <si>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</si>
  <si>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</si>
  <si>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</si>
  <si>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</si>
  <si>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</si>
  <si>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</si>
  <si>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</si>
  <si>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</si>
  <si>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Playing for Keeps</t>
  </si>
  <si>
    <t>Hotel Transylvania</t>
  </si>
  <si>
    <t>The Twilight Saga: Breaking Dawn - Part 2</t>
  </si>
  <si>
    <t>Ice Age 4: Continental Drift</t>
  </si>
  <si>
    <t>The Man with the Iron Fists</t>
  </si>
  <si>
    <t>Sammy's Adventures 2</t>
  </si>
  <si>
    <t>Django</t>
  </si>
  <si>
    <t>Argo</t>
  </si>
  <si>
    <t>Hyde Park On Hudson</t>
  </si>
  <si>
    <t>Last Stand</t>
  </si>
  <si>
    <t>Les Miserables</t>
  </si>
  <si>
    <t>Silver Linings Playbook</t>
  </si>
  <si>
    <t>Amour</t>
  </si>
  <si>
    <t>Lincoln</t>
  </si>
  <si>
    <t xml:space="preserve">Hansel And Grettel: Witch Hunters </t>
  </si>
  <si>
    <t>Broken City</t>
  </si>
  <si>
    <t>Identity Thief</t>
  </si>
  <si>
    <t>Promised Land</t>
  </si>
  <si>
    <t>Beautiful Creatures</t>
  </si>
  <si>
    <t>A Good Day To Die Hard</t>
  </si>
  <si>
    <t>Barbara</t>
  </si>
  <si>
    <t>Side Effects</t>
  </si>
  <si>
    <t>Flight</t>
  </si>
  <si>
    <t>Zero Dark Thirty</t>
  </si>
  <si>
    <t>Rocker</t>
  </si>
  <si>
    <t>TRANSILVANIA FILM</t>
  </si>
  <si>
    <t>FEBRUARY 26.2013</t>
  </si>
  <si>
    <t>22 FEBRUARY 2013 -  24 FEBRUARY 2013</t>
  </si>
  <si>
    <t>18 FEBRUARY 2013 -  21 FEBRUARY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</si>
</sst>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47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1" xfId="0" applyNumberFormat="1" applyFont="1" applyBorder="1" applyAlignment="1">
      <alignment horizontal="right"/>
    </xf>
    <xf numFmtId="1" fontId="44" fillId="0" borderId="11" xfId="0" applyNumberFormat="1" applyFont="1" applyBorder="1" applyAlignment="1">
      <alignment horizontal="right"/>
    </xf>
    <xf numFmtId="3" fontId="44" fillId="33" borderId="11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 horizontal="right"/>
    </xf>
    <xf numFmtId="0" fontId="45" fillId="33" borderId="0" xfId="0" applyFont="1" applyFill="1" applyAlignment="1">
      <alignment/>
    </xf>
    <xf numFmtId="3" fontId="44" fillId="0" borderId="11" xfId="0" applyNumberFormat="1" applyFont="1" applyFill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53" applyFont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1"/>
  <sheetViews>
    <sheetView tabSelected="1" defaultGridColor="0" zoomScale="75" zoomScaleNormal="75" zoomScalePageLayoutView="0" colorId="8" workbookViewId="0" topLeftCell="A1">
      <selection activeCell="C50" sqref="C50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30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68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20" t="s">
        <v>0</v>
      </c>
      <c r="E5" s="20"/>
      <c r="F5" s="20"/>
      <c r="G5" s="20"/>
      <c r="H5" s="20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69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70</v>
      </c>
      <c r="I9" s="7"/>
      <c r="J9" s="6"/>
      <c r="K9" s="6"/>
      <c r="L9" s="6" t="s">
        <v>20</v>
      </c>
      <c r="M9" s="6"/>
      <c r="N9" s="13">
        <v>3.3481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16" t="s">
        <v>7</v>
      </c>
      <c r="H11" s="17"/>
      <c r="I11" s="7" t="s">
        <v>16</v>
      </c>
      <c r="J11" s="16" t="s">
        <v>8</v>
      </c>
      <c r="K11" s="17"/>
      <c r="L11" s="18" t="s">
        <v>14</v>
      </c>
      <c r="M11" s="19"/>
      <c r="N11" s="19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32" customFormat="1" ht="24" customHeight="1">
      <c r="A13" s="22">
        <v>1</v>
      </c>
      <c r="B13" s="22">
        <v>0</v>
      </c>
      <c r="C13" s="22" t="s">
        <v>64</v>
      </c>
      <c r="D13" s="23" t="s">
        <v>17</v>
      </c>
      <c r="E13" s="24">
        <v>0</v>
      </c>
      <c r="F13" s="24">
        <v>21</v>
      </c>
      <c r="G13" s="25">
        <v>15484</v>
      </c>
      <c r="H13" s="33">
        <v>313117</v>
      </c>
      <c r="I13" s="34" t="s">
        <v>27</v>
      </c>
      <c r="J13" s="25">
        <v>0</v>
      </c>
      <c r="K13" s="25">
        <v>0</v>
      </c>
      <c r="L13" s="25">
        <v>15484</v>
      </c>
      <c r="M13" s="33">
        <v>313117</v>
      </c>
      <c r="N13" s="25">
        <f>M13/N9</f>
        <v>93520.80284340373</v>
      </c>
      <c r="O13" s="39"/>
    </row>
    <row r="14" spans="1:14" s="32" customFormat="1" ht="24" customHeight="1">
      <c r="A14" s="21">
        <v>2</v>
      </c>
      <c r="B14" s="21">
        <v>1</v>
      </c>
      <c r="C14" s="22" t="s">
        <v>61</v>
      </c>
      <c r="D14" s="23" t="s">
        <v>26</v>
      </c>
      <c r="E14" s="24">
        <v>1</v>
      </c>
      <c r="F14" s="24">
        <v>29</v>
      </c>
      <c r="G14" s="25">
        <v>14583</v>
      </c>
      <c r="H14" s="26">
        <v>281203</v>
      </c>
      <c r="I14" s="27">
        <v>-55</v>
      </c>
      <c r="J14" s="25">
        <v>15616</v>
      </c>
      <c r="K14" s="26">
        <v>226183</v>
      </c>
      <c r="L14" s="25">
        <v>64762</v>
      </c>
      <c r="M14" s="26">
        <v>1139194</v>
      </c>
      <c r="N14" s="25">
        <f>M14/N9</f>
        <v>340250.88856366294</v>
      </c>
    </row>
    <row r="15" spans="1:15" s="32" customFormat="1" ht="24" customHeight="1">
      <c r="A15" s="21">
        <v>3</v>
      </c>
      <c r="B15" s="21">
        <v>0</v>
      </c>
      <c r="C15" s="22" t="s">
        <v>63</v>
      </c>
      <c r="D15" s="23" t="s">
        <v>23</v>
      </c>
      <c r="E15" s="24">
        <v>0</v>
      </c>
      <c r="F15" s="24">
        <v>29</v>
      </c>
      <c r="G15" s="25">
        <v>12999</v>
      </c>
      <c r="H15" s="26">
        <v>245184</v>
      </c>
      <c r="I15" s="27" t="s">
        <v>27</v>
      </c>
      <c r="J15" s="25">
        <v>0</v>
      </c>
      <c r="K15" s="26">
        <v>0</v>
      </c>
      <c r="L15" s="25">
        <v>12999</v>
      </c>
      <c r="M15" s="26">
        <v>245184</v>
      </c>
      <c r="N15" s="25">
        <f>M15/N9</f>
        <v>73230.78761088378</v>
      </c>
      <c r="O15" s="36"/>
    </row>
    <row r="16" spans="1:14" s="32" customFormat="1" ht="24" customHeight="1">
      <c r="A16" s="21">
        <v>4</v>
      </c>
      <c r="B16" s="21">
        <v>3</v>
      </c>
      <c r="C16" s="22" t="s">
        <v>58</v>
      </c>
      <c r="D16" s="35" t="s">
        <v>17</v>
      </c>
      <c r="E16" s="24">
        <v>2</v>
      </c>
      <c r="F16" s="24">
        <v>21</v>
      </c>
      <c r="G16" s="25">
        <v>7667</v>
      </c>
      <c r="H16" s="26">
        <v>139871</v>
      </c>
      <c r="I16" s="27">
        <v>-23</v>
      </c>
      <c r="J16" s="25">
        <v>12682</v>
      </c>
      <c r="K16" s="26">
        <v>215755</v>
      </c>
      <c r="L16" s="25">
        <v>52831</v>
      </c>
      <c r="M16" s="26">
        <v>912746</v>
      </c>
      <c r="N16" s="25">
        <f>M16/N9</f>
        <v>272616.1106299095</v>
      </c>
    </row>
    <row r="17" spans="1:14" s="32" customFormat="1" ht="24" customHeight="1">
      <c r="A17" s="21">
        <v>5</v>
      </c>
      <c r="B17" s="21">
        <v>2</v>
      </c>
      <c r="C17" s="22" t="s">
        <v>56</v>
      </c>
      <c r="D17" s="23" t="s">
        <v>17</v>
      </c>
      <c r="E17" s="24">
        <v>3</v>
      </c>
      <c r="F17" s="24">
        <v>19</v>
      </c>
      <c r="G17" s="25">
        <v>6095</v>
      </c>
      <c r="H17" s="26">
        <v>128742</v>
      </c>
      <c r="I17" s="27">
        <v>-32</v>
      </c>
      <c r="J17" s="25">
        <v>9636</v>
      </c>
      <c r="K17" s="26">
        <v>189371</v>
      </c>
      <c r="L17" s="25">
        <v>74146</v>
      </c>
      <c r="M17" s="26">
        <v>1473203</v>
      </c>
      <c r="N17" s="25">
        <f>M17/N9</f>
        <v>440011.64839759865</v>
      </c>
    </row>
    <row r="18" spans="1:14" s="32" customFormat="1" ht="24" customHeight="1">
      <c r="A18" s="22">
        <v>6</v>
      </c>
      <c r="B18" s="22">
        <v>0</v>
      </c>
      <c r="C18" s="22" t="s">
        <v>65</v>
      </c>
      <c r="D18" s="23" t="s">
        <v>28</v>
      </c>
      <c r="E18" s="24">
        <v>0</v>
      </c>
      <c r="F18" s="24">
        <v>27</v>
      </c>
      <c r="G18" s="25">
        <v>5149</v>
      </c>
      <c r="H18" s="33">
        <v>97385</v>
      </c>
      <c r="I18" s="34" t="s">
        <v>27</v>
      </c>
      <c r="J18" s="25">
        <v>0</v>
      </c>
      <c r="K18" s="25">
        <v>0</v>
      </c>
      <c r="L18" s="25">
        <v>5149</v>
      </c>
      <c r="M18" s="33">
        <v>97385</v>
      </c>
      <c r="N18" s="25">
        <f>M18/N9</f>
        <v>29086.646157522177</v>
      </c>
    </row>
    <row r="19" spans="1:14" s="32" customFormat="1" ht="23.25" customHeight="1">
      <c r="A19" s="21">
        <v>7</v>
      </c>
      <c r="B19" s="21">
        <v>7</v>
      </c>
      <c r="C19" s="22" t="s">
        <v>33</v>
      </c>
      <c r="D19" s="23" t="s">
        <v>26</v>
      </c>
      <c r="E19" s="24">
        <v>9</v>
      </c>
      <c r="F19" s="24">
        <v>19</v>
      </c>
      <c r="G19" s="25">
        <v>3271</v>
      </c>
      <c r="H19" s="26">
        <v>68710</v>
      </c>
      <c r="I19" s="27">
        <v>-10</v>
      </c>
      <c r="J19" s="25">
        <v>880</v>
      </c>
      <c r="K19" s="26">
        <v>16797</v>
      </c>
      <c r="L19" s="25">
        <v>183427</v>
      </c>
      <c r="M19" s="26">
        <v>3766177</v>
      </c>
      <c r="N19" s="25">
        <f>M19/N9</f>
        <v>1124869.9262268152</v>
      </c>
    </row>
    <row r="20" spans="1:14" s="32" customFormat="1" ht="23.25" customHeight="1">
      <c r="A20" s="22">
        <v>8</v>
      </c>
      <c r="B20" s="22">
        <v>5</v>
      </c>
      <c r="C20" s="22" t="s">
        <v>57</v>
      </c>
      <c r="D20" s="23" t="s">
        <v>23</v>
      </c>
      <c r="E20" s="24">
        <v>2</v>
      </c>
      <c r="F20" s="24">
        <v>24</v>
      </c>
      <c r="G20" s="25">
        <v>3352</v>
      </c>
      <c r="H20" s="33">
        <v>67876</v>
      </c>
      <c r="I20" s="26">
        <v>-42</v>
      </c>
      <c r="J20" s="25">
        <v>7329</v>
      </c>
      <c r="K20" s="25">
        <v>129736</v>
      </c>
      <c r="L20" s="25">
        <v>44797</v>
      </c>
      <c r="M20" s="33">
        <v>791150</v>
      </c>
      <c r="N20" s="26">
        <f>M20/N9</f>
        <v>236298.19897852512</v>
      </c>
    </row>
    <row r="21" spans="1:14" s="32" customFormat="1" ht="23.25" customHeight="1">
      <c r="A21" s="21">
        <v>9</v>
      </c>
      <c r="B21" s="21">
        <v>4</v>
      </c>
      <c r="C21" s="22" t="s">
        <v>60</v>
      </c>
      <c r="D21" s="23" t="s">
        <v>23</v>
      </c>
      <c r="E21" s="24">
        <v>1</v>
      </c>
      <c r="F21" s="24">
        <v>25</v>
      </c>
      <c r="G21" s="25">
        <v>3568</v>
      </c>
      <c r="H21" s="26">
        <v>64115</v>
      </c>
      <c r="I21" s="27">
        <v>-62</v>
      </c>
      <c r="J21" s="25">
        <v>7277</v>
      </c>
      <c r="K21" s="26">
        <v>120125</v>
      </c>
      <c r="L21" s="25">
        <v>16256</v>
      </c>
      <c r="M21" s="26">
        <v>291626</v>
      </c>
      <c r="N21" s="25">
        <f>M21/N9</f>
        <v>87101.93841283115</v>
      </c>
    </row>
    <row r="22" spans="1:14" s="32" customFormat="1" ht="23.25" customHeight="1">
      <c r="A22" s="22">
        <v>10</v>
      </c>
      <c r="B22" s="22">
        <v>6</v>
      </c>
      <c r="C22" s="22" t="s">
        <v>53</v>
      </c>
      <c r="D22" s="23" t="s">
        <v>28</v>
      </c>
      <c r="E22" s="24">
        <v>3</v>
      </c>
      <c r="F22" s="24">
        <v>18</v>
      </c>
      <c r="G22" s="25">
        <v>2628</v>
      </c>
      <c r="H22" s="25">
        <v>54165</v>
      </c>
      <c r="I22" s="34">
        <v>-40</v>
      </c>
      <c r="J22" s="25">
        <v>5026</v>
      </c>
      <c r="K22" s="25">
        <v>92218</v>
      </c>
      <c r="L22" s="25">
        <v>45233</v>
      </c>
      <c r="M22" s="25">
        <v>837962</v>
      </c>
      <c r="N22" s="25">
        <f>M22/N9</f>
        <v>250279.8602192288</v>
      </c>
    </row>
    <row r="23" spans="1:14" s="32" customFormat="1" ht="23.25" customHeight="1">
      <c r="A23" s="21">
        <v>11</v>
      </c>
      <c r="B23" s="21">
        <v>9</v>
      </c>
      <c r="C23" s="22" t="s">
        <v>39</v>
      </c>
      <c r="D23" s="23" t="s">
        <v>17</v>
      </c>
      <c r="E23" s="24">
        <v>12</v>
      </c>
      <c r="F23" s="24">
        <v>20</v>
      </c>
      <c r="G23" s="38">
        <v>2836</v>
      </c>
      <c r="H23" s="38">
        <v>52691</v>
      </c>
      <c r="I23" s="27">
        <v>-2</v>
      </c>
      <c r="J23" s="38">
        <v>3120</v>
      </c>
      <c r="K23" s="38">
        <v>57470</v>
      </c>
      <c r="L23" s="38">
        <v>121022</v>
      </c>
      <c r="M23" s="38">
        <v>2210749</v>
      </c>
      <c r="N23" s="25">
        <f>M23/N9</f>
        <v>660299.572892088</v>
      </c>
    </row>
    <row r="24" spans="1:14" s="32" customFormat="1" ht="23.25" customHeight="1">
      <c r="A24" s="21">
        <v>12</v>
      </c>
      <c r="B24" s="21">
        <v>8</v>
      </c>
      <c r="C24" s="22" t="s">
        <v>48</v>
      </c>
      <c r="D24" s="23" t="s">
        <v>18</v>
      </c>
      <c r="E24" s="24">
        <v>5</v>
      </c>
      <c r="F24" s="24">
        <v>18</v>
      </c>
      <c r="G24" s="25">
        <v>1611</v>
      </c>
      <c r="H24" s="26">
        <v>31664</v>
      </c>
      <c r="I24" s="27">
        <v>-46</v>
      </c>
      <c r="J24" s="25">
        <v>2784</v>
      </c>
      <c r="K24" s="26">
        <v>50910</v>
      </c>
      <c r="L24" s="25">
        <v>103347</v>
      </c>
      <c r="M24" s="26">
        <v>1861599</v>
      </c>
      <c r="N24" s="25">
        <f>M24/N9</f>
        <v>556016.5466981273</v>
      </c>
    </row>
    <row r="25" spans="1:14" s="32" customFormat="1" ht="23.25" customHeight="1">
      <c r="A25" s="21">
        <v>13</v>
      </c>
      <c r="B25" s="21">
        <v>10</v>
      </c>
      <c r="C25" s="22" t="s">
        <v>55</v>
      </c>
      <c r="D25" s="23" t="s">
        <v>26</v>
      </c>
      <c r="E25" s="24">
        <v>3</v>
      </c>
      <c r="F25" s="24">
        <v>20</v>
      </c>
      <c r="G25" s="25">
        <v>1563</v>
      </c>
      <c r="H25" s="26">
        <v>31188</v>
      </c>
      <c r="I25" s="27">
        <v>-42</v>
      </c>
      <c r="J25" s="25">
        <v>1478</v>
      </c>
      <c r="K25" s="26">
        <v>22935</v>
      </c>
      <c r="L25" s="25">
        <v>32806</v>
      </c>
      <c r="M25" s="26">
        <v>564187</v>
      </c>
      <c r="N25" s="25">
        <f>M25/N9</f>
        <v>168509.60246109733</v>
      </c>
    </row>
    <row r="26" spans="1:14" s="32" customFormat="1" ht="23.25" customHeight="1">
      <c r="A26" s="21">
        <v>14</v>
      </c>
      <c r="B26" s="21">
        <v>13</v>
      </c>
      <c r="C26" s="22" t="s">
        <v>34</v>
      </c>
      <c r="D26" s="23" t="s">
        <v>28</v>
      </c>
      <c r="E26" s="24">
        <v>10</v>
      </c>
      <c r="F26" s="24">
        <v>8</v>
      </c>
      <c r="G26" s="25">
        <v>939</v>
      </c>
      <c r="H26" s="26">
        <v>18626</v>
      </c>
      <c r="I26" s="27">
        <v>-6</v>
      </c>
      <c r="J26" s="25">
        <v>1190</v>
      </c>
      <c r="K26" s="26">
        <v>23057</v>
      </c>
      <c r="L26" s="25">
        <v>408733</v>
      </c>
      <c r="M26" s="26">
        <v>8255972</v>
      </c>
      <c r="N26" s="25">
        <f>M26/N9</f>
        <v>2465867.8056210983</v>
      </c>
    </row>
    <row r="27" spans="1:14" s="32" customFormat="1" ht="23.25" customHeight="1">
      <c r="A27" s="21">
        <v>15</v>
      </c>
      <c r="B27" s="21">
        <v>12</v>
      </c>
      <c r="C27" s="22" t="s">
        <v>31</v>
      </c>
      <c r="D27" s="23" t="s">
        <v>23</v>
      </c>
      <c r="E27" s="24">
        <v>6</v>
      </c>
      <c r="F27" s="24">
        <v>7</v>
      </c>
      <c r="G27" s="25">
        <v>678</v>
      </c>
      <c r="H27" s="33">
        <v>13951</v>
      </c>
      <c r="I27" s="34">
        <v>-45</v>
      </c>
      <c r="J27" s="25">
        <v>1183</v>
      </c>
      <c r="K27" s="25">
        <v>22593</v>
      </c>
      <c r="L27" s="25">
        <v>111412</v>
      </c>
      <c r="M27" s="25">
        <v>1962766</v>
      </c>
      <c r="N27" s="25">
        <f>M27/N9</f>
        <v>586232.7887458558</v>
      </c>
    </row>
    <row r="28" spans="1:14" s="32" customFormat="1" ht="23.25" customHeight="1">
      <c r="A28" s="22">
        <v>16</v>
      </c>
      <c r="B28" s="22">
        <v>0</v>
      </c>
      <c r="C28" s="22" t="s">
        <v>66</v>
      </c>
      <c r="D28" s="23" t="s">
        <v>67</v>
      </c>
      <c r="E28" s="24">
        <v>0</v>
      </c>
      <c r="F28" s="24">
        <v>15</v>
      </c>
      <c r="G28" s="25">
        <v>1115</v>
      </c>
      <c r="H28" s="33">
        <v>12145</v>
      </c>
      <c r="I28" s="34" t="s">
        <v>27</v>
      </c>
      <c r="J28" s="25">
        <v>0</v>
      </c>
      <c r="K28" s="25">
        <v>0</v>
      </c>
      <c r="L28" s="25">
        <v>1115</v>
      </c>
      <c r="M28" s="33">
        <v>12145</v>
      </c>
      <c r="N28" s="25">
        <f>M28/N9</f>
        <v>3627.430482960485</v>
      </c>
    </row>
    <row r="29" spans="1:14" s="32" customFormat="1" ht="23.25" customHeight="1">
      <c r="A29" s="21">
        <v>17</v>
      </c>
      <c r="B29" s="21">
        <v>15</v>
      </c>
      <c r="C29" s="22" t="s">
        <v>43</v>
      </c>
      <c r="D29" s="23" t="s">
        <v>18</v>
      </c>
      <c r="E29" s="24">
        <v>18</v>
      </c>
      <c r="F29" s="24">
        <v>5</v>
      </c>
      <c r="G29" s="25">
        <v>427</v>
      </c>
      <c r="H29" s="26">
        <v>9680</v>
      </c>
      <c r="I29" s="27">
        <v>-28</v>
      </c>
      <c r="J29" s="25">
        <v>589</v>
      </c>
      <c r="K29" s="26">
        <v>11882</v>
      </c>
      <c r="L29" s="25">
        <v>120532</v>
      </c>
      <c r="M29" s="26">
        <v>2302349</v>
      </c>
      <c r="N29" s="25">
        <f>M29/N9</f>
        <v>687658.3734058122</v>
      </c>
    </row>
    <row r="30" spans="1:14" s="32" customFormat="1" ht="23.25" customHeight="1">
      <c r="A30" s="21">
        <v>18</v>
      </c>
      <c r="B30" s="21">
        <v>20</v>
      </c>
      <c r="C30" s="22" t="s">
        <v>49</v>
      </c>
      <c r="D30" s="23" t="s">
        <v>23</v>
      </c>
      <c r="E30" s="24">
        <v>14</v>
      </c>
      <c r="F30" s="24">
        <v>3</v>
      </c>
      <c r="G30" s="28">
        <v>419</v>
      </c>
      <c r="H30" s="28">
        <v>8397</v>
      </c>
      <c r="I30" s="31">
        <v>53</v>
      </c>
      <c r="J30" s="28">
        <v>875</v>
      </c>
      <c r="K30" s="28">
        <v>14156</v>
      </c>
      <c r="L30" s="28">
        <v>48084</v>
      </c>
      <c r="M30" s="28">
        <v>894387</v>
      </c>
      <c r="N30" s="25">
        <f>M30/N9</f>
        <v>267132.702129566</v>
      </c>
    </row>
    <row r="31" spans="1:14" s="32" customFormat="1" ht="24" customHeight="1">
      <c r="A31" s="22">
        <v>19</v>
      </c>
      <c r="B31" s="22">
        <v>14</v>
      </c>
      <c r="C31" s="22" t="s">
        <v>32</v>
      </c>
      <c r="D31" s="23" t="s">
        <v>17</v>
      </c>
      <c r="E31" s="24">
        <v>6</v>
      </c>
      <c r="F31" s="24">
        <v>21</v>
      </c>
      <c r="G31" s="25">
        <v>377</v>
      </c>
      <c r="H31" s="33">
        <v>7787</v>
      </c>
      <c r="I31" s="34">
        <v>-56</v>
      </c>
      <c r="J31" s="25">
        <v>665</v>
      </c>
      <c r="K31" s="25">
        <v>12633</v>
      </c>
      <c r="L31" s="25">
        <v>60218</v>
      </c>
      <c r="M31" s="25">
        <v>1100240</v>
      </c>
      <c r="N31" s="25">
        <f>M31/N9</f>
        <v>328616.2301006541</v>
      </c>
    </row>
    <row r="32" spans="1:15" s="32" customFormat="1" ht="24" customHeight="1">
      <c r="A32" s="21">
        <v>20</v>
      </c>
      <c r="B32" s="21">
        <v>11</v>
      </c>
      <c r="C32" s="22" t="s">
        <v>59</v>
      </c>
      <c r="D32" s="23" t="s">
        <v>17</v>
      </c>
      <c r="E32" s="24">
        <v>1</v>
      </c>
      <c r="F32" s="24">
        <v>14</v>
      </c>
      <c r="G32" s="25">
        <v>375</v>
      </c>
      <c r="H32" s="26">
        <v>6581</v>
      </c>
      <c r="I32" s="27">
        <v>-81</v>
      </c>
      <c r="J32" s="25">
        <v>1492</v>
      </c>
      <c r="K32" s="26">
        <v>21581</v>
      </c>
      <c r="L32" s="25">
        <v>3613</v>
      </c>
      <c r="M32" s="26">
        <v>58135</v>
      </c>
      <c r="N32" s="25">
        <f>M32/N9</f>
        <v>17363.57934350826</v>
      </c>
      <c r="O32" s="29"/>
    </row>
    <row r="33" spans="1:15" s="32" customFormat="1" ht="24" customHeight="1">
      <c r="A33" s="22">
        <v>21</v>
      </c>
      <c r="B33" s="22">
        <v>16</v>
      </c>
      <c r="C33" s="22" t="s">
        <v>52</v>
      </c>
      <c r="D33" s="23" t="s">
        <v>17</v>
      </c>
      <c r="E33" s="25">
        <v>4</v>
      </c>
      <c r="F33" s="25">
        <v>12</v>
      </c>
      <c r="G33" s="25">
        <v>264</v>
      </c>
      <c r="H33" s="33">
        <v>5766</v>
      </c>
      <c r="I33" s="26">
        <v>-55</v>
      </c>
      <c r="J33" s="25">
        <v>577</v>
      </c>
      <c r="K33" s="25">
        <v>10547</v>
      </c>
      <c r="L33" s="25">
        <v>30938</v>
      </c>
      <c r="M33" s="25">
        <v>524933</v>
      </c>
      <c r="N33" s="25">
        <f>M33/N9</f>
        <v>156785.3409396374</v>
      </c>
      <c r="O33" s="29"/>
    </row>
    <row r="34" spans="1:15" s="32" customFormat="1" ht="24" customHeight="1">
      <c r="A34" s="22">
        <v>22</v>
      </c>
      <c r="B34" s="22">
        <v>18</v>
      </c>
      <c r="C34" s="22" t="s">
        <v>37</v>
      </c>
      <c r="D34" s="23" t="s">
        <v>26</v>
      </c>
      <c r="E34" s="24">
        <v>7</v>
      </c>
      <c r="F34" s="24">
        <v>9</v>
      </c>
      <c r="G34" s="25">
        <v>282</v>
      </c>
      <c r="H34" s="33">
        <v>4620</v>
      </c>
      <c r="I34" s="34">
        <v>-60</v>
      </c>
      <c r="J34" s="25">
        <v>81</v>
      </c>
      <c r="K34" s="25">
        <v>1364</v>
      </c>
      <c r="L34" s="25">
        <v>58528</v>
      </c>
      <c r="M34" s="25">
        <v>950209</v>
      </c>
      <c r="N34" s="25">
        <f>M34/N9</f>
        <v>283805.44189241657</v>
      </c>
      <c r="O34" s="29"/>
    </row>
    <row r="35" spans="1:15" s="32" customFormat="1" ht="24" customHeight="1">
      <c r="A35" s="21">
        <v>23</v>
      </c>
      <c r="B35" s="21">
        <v>22</v>
      </c>
      <c r="C35" s="22" t="s">
        <v>45</v>
      </c>
      <c r="D35" s="23" t="s">
        <v>26</v>
      </c>
      <c r="E35" s="40">
        <v>33</v>
      </c>
      <c r="F35" s="40">
        <v>1</v>
      </c>
      <c r="G35" s="28">
        <v>185</v>
      </c>
      <c r="H35" s="28">
        <v>3954</v>
      </c>
      <c r="I35" s="31">
        <v>1</v>
      </c>
      <c r="J35" s="28">
        <v>12</v>
      </c>
      <c r="K35" s="28">
        <v>239</v>
      </c>
      <c r="L35" s="28">
        <v>360670</v>
      </c>
      <c r="M35" s="28">
        <v>7026159</v>
      </c>
      <c r="N35" s="25">
        <f>M35/N9</f>
        <v>2098551.1185448463</v>
      </c>
      <c r="O35" s="29"/>
    </row>
    <row r="36" spans="1:15" s="30" customFormat="1" ht="20.25">
      <c r="A36" s="22">
        <v>24</v>
      </c>
      <c r="B36" s="22">
        <v>17</v>
      </c>
      <c r="C36" s="22" t="s">
        <v>35</v>
      </c>
      <c r="D36" s="23" t="s">
        <v>17</v>
      </c>
      <c r="E36" s="24">
        <v>6</v>
      </c>
      <c r="F36" s="24">
        <v>11</v>
      </c>
      <c r="G36" s="25">
        <v>200</v>
      </c>
      <c r="H36" s="33">
        <v>3698</v>
      </c>
      <c r="I36" s="34">
        <v>-69</v>
      </c>
      <c r="J36" s="25">
        <v>276</v>
      </c>
      <c r="K36" s="25">
        <v>5099</v>
      </c>
      <c r="L36" s="25">
        <v>18682</v>
      </c>
      <c r="M36" s="25">
        <v>367673</v>
      </c>
      <c r="N36" s="25">
        <f>M36/N9</f>
        <v>109815.4176995908</v>
      </c>
      <c r="O36" s="29"/>
    </row>
    <row r="37" spans="1:15" s="30" customFormat="1" ht="20.25">
      <c r="A37" s="22">
        <v>25</v>
      </c>
      <c r="B37" s="22">
        <v>19</v>
      </c>
      <c r="C37" s="22" t="s">
        <v>51</v>
      </c>
      <c r="D37" s="23" t="s">
        <v>23</v>
      </c>
      <c r="E37" s="25">
        <v>4</v>
      </c>
      <c r="F37" s="25">
        <v>7</v>
      </c>
      <c r="G37" s="25">
        <v>105</v>
      </c>
      <c r="H37" s="25">
        <v>2025</v>
      </c>
      <c r="I37" s="26">
        <v>-76</v>
      </c>
      <c r="J37" s="25">
        <v>273</v>
      </c>
      <c r="K37" s="25">
        <v>4706</v>
      </c>
      <c r="L37" s="25">
        <v>31709</v>
      </c>
      <c r="M37" s="25">
        <v>528913</v>
      </c>
      <c r="N37" s="25">
        <f>M37/N9</f>
        <v>157974.0748484215</v>
      </c>
      <c r="O37" s="29"/>
    </row>
    <row r="38" spans="1:15" s="30" customFormat="1" ht="20.25">
      <c r="A38" s="22">
        <v>26</v>
      </c>
      <c r="B38" s="22">
        <v>23</v>
      </c>
      <c r="C38" s="22" t="s">
        <v>54</v>
      </c>
      <c r="D38" s="23" t="s">
        <v>29</v>
      </c>
      <c r="E38" s="24">
        <v>3</v>
      </c>
      <c r="F38" s="24">
        <v>2</v>
      </c>
      <c r="G38" s="25">
        <v>80</v>
      </c>
      <c r="H38" s="33">
        <v>1736</v>
      </c>
      <c r="I38" s="34">
        <v>-51</v>
      </c>
      <c r="J38" s="25">
        <v>46</v>
      </c>
      <c r="K38" s="25">
        <v>701</v>
      </c>
      <c r="L38" s="25">
        <v>5888</v>
      </c>
      <c r="M38" s="25">
        <v>65594</v>
      </c>
      <c r="N38" s="25">
        <f>M38/N9</f>
        <v>19591.410053463158</v>
      </c>
      <c r="O38" s="37"/>
    </row>
    <row r="39" spans="1:15" s="30" customFormat="1" ht="20.25">
      <c r="A39" s="21">
        <v>27</v>
      </c>
      <c r="B39" s="21">
        <v>21</v>
      </c>
      <c r="C39" s="22" t="s">
        <v>62</v>
      </c>
      <c r="D39" s="23" t="s">
        <v>29</v>
      </c>
      <c r="E39" s="24">
        <v>1</v>
      </c>
      <c r="F39" s="24">
        <v>7</v>
      </c>
      <c r="G39" s="25">
        <v>118</v>
      </c>
      <c r="H39" s="26">
        <v>1169</v>
      </c>
      <c r="I39" s="27">
        <v>-75</v>
      </c>
      <c r="J39" s="25">
        <v>133</v>
      </c>
      <c r="K39" s="26">
        <v>1492</v>
      </c>
      <c r="L39" s="25">
        <v>918</v>
      </c>
      <c r="M39" s="26">
        <v>7517</v>
      </c>
      <c r="N39" s="25">
        <f>M39/N9</f>
        <v>2245.153967922105</v>
      </c>
      <c r="O39" s="29"/>
    </row>
    <row r="40" spans="1:15" s="30" customFormat="1" ht="20.25">
      <c r="A40" s="21">
        <v>28</v>
      </c>
      <c r="B40" s="21">
        <v>25</v>
      </c>
      <c r="C40" s="22" t="s">
        <v>40</v>
      </c>
      <c r="D40" s="23" t="s">
        <v>17</v>
      </c>
      <c r="E40" s="24">
        <v>10</v>
      </c>
      <c r="F40" s="24">
        <v>12</v>
      </c>
      <c r="G40" s="25">
        <v>93</v>
      </c>
      <c r="H40" s="26">
        <v>1078</v>
      </c>
      <c r="I40" s="27">
        <v>-24</v>
      </c>
      <c r="J40" s="25">
        <v>162</v>
      </c>
      <c r="K40" s="26">
        <v>1654</v>
      </c>
      <c r="L40" s="25">
        <v>58314</v>
      </c>
      <c r="M40" s="26">
        <v>1027214</v>
      </c>
      <c r="N40" s="25">
        <f>M40/N9</f>
        <v>306805.05361249665</v>
      </c>
      <c r="O40" s="29"/>
    </row>
    <row r="41" spans="1:14" s="30" customFormat="1" ht="20.25">
      <c r="A41" s="22">
        <v>29</v>
      </c>
      <c r="B41" s="22">
        <v>24</v>
      </c>
      <c r="C41" s="22" t="s">
        <v>38</v>
      </c>
      <c r="D41" s="23" t="s">
        <v>23</v>
      </c>
      <c r="E41" s="24">
        <v>7</v>
      </c>
      <c r="F41" s="24">
        <v>2</v>
      </c>
      <c r="G41" s="25">
        <v>77</v>
      </c>
      <c r="H41" s="33">
        <v>910</v>
      </c>
      <c r="I41" s="34">
        <v>-40</v>
      </c>
      <c r="J41" s="25">
        <v>101</v>
      </c>
      <c r="K41" s="25">
        <v>1374</v>
      </c>
      <c r="L41" s="25">
        <v>40537</v>
      </c>
      <c r="M41" s="25">
        <v>697270</v>
      </c>
      <c r="N41" s="25">
        <f>M41/N9</f>
        <v>208258.41522057285</v>
      </c>
    </row>
    <row r="42" spans="1:14" s="30" customFormat="1" ht="20.25">
      <c r="A42" s="21">
        <v>30</v>
      </c>
      <c r="B42" s="21">
        <v>30</v>
      </c>
      <c r="C42" s="22" t="s">
        <v>41</v>
      </c>
      <c r="D42" s="23" t="s">
        <v>17</v>
      </c>
      <c r="E42" s="24">
        <v>9</v>
      </c>
      <c r="F42" s="24">
        <v>12</v>
      </c>
      <c r="G42" s="25">
        <v>92</v>
      </c>
      <c r="H42" s="26">
        <v>542</v>
      </c>
      <c r="I42" s="27">
        <v>160</v>
      </c>
      <c r="J42" s="25">
        <v>112</v>
      </c>
      <c r="K42" s="26">
        <v>682</v>
      </c>
      <c r="L42" s="25">
        <v>47721</v>
      </c>
      <c r="M42" s="26">
        <v>827755</v>
      </c>
      <c r="N42" s="25">
        <f>M42/N9</f>
        <v>247231.26549386219</v>
      </c>
    </row>
    <row r="43" spans="1:14" s="30" customFormat="1" ht="20.25">
      <c r="A43" s="21">
        <v>31</v>
      </c>
      <c r="B43" s="21">
        <v>28</v>
      </c>
      <c r="C43" s="22" t="s">
        <v>47</v>
      </c>
      <c r="D43" s="23" t="s">
        <v>23</v>
      </c>
      <c r="E43" s="24">
        <v>20</v>
      </c>
      <c r="F43" s="24">
        <v>1</v>
      </c>
      <c r="G43" s="25">
        <v>20</v>
      </c>
      <c r="H43" s="26">
        <v>340</v>
      </c>
      <c r="I43" s="27">
        <v>-52</v>
      </c>
      <c r="J43" s="25">
        <v>0</v>
      </c>
      <c r="K43" s="26">
        <v>0</v>
      </c>
      <c r="L43" s="25">
        <v>33581</v>
      </c>
      <c r="M43" s="26">
        <v>626662</v>
      </c>
      <c r="N43" s="28">
        <f>M43/N9</f>
        <v>187169.43938353096</v>
      </c>
    </row>
    <row r="44" spans="1:14" s="30" customFormat="1" ht="20.25">
      <c r="A44" s="22">
        <v>32</v>
      </c>
      <c r="B44" s="22">
        <v>27</v>
      </c>
      <c r="C44" s="22" t="s">
        <v>36</v>
      </c>
      <c r="D44" s="23" t="s">
        <v>17</v>
      </c>
      <c r="E44" s="24">
        <v>8</v>
      </c>
      <c r="F44" s="24">
        <v>21</v>
      </c>
      <c r="G44" s="38">
        <v>20</v>
      </c>
      <c r="H44" s="38">
        <v>144</v>
      </c>
      <c r="I44" s="34">
        <v>-82</v>
      </c>
      <c r="J44" s="38">
        <v>54</v>
      </c>
      <c r="K44" s="38">
        <v>492</v>
      </c>
      <c r="L44" s="38">
        <v>94267</v>
      </c>
      <c r="M44" s="38">
        <v>1647074</v>
      </c>
      <c r="N44" s="25">
        <f>M44/N9</f>
        <v>491942.89298408054</v>
      </c>
    </row>
    <row r="45" spans="1:14" s="30" customFormat="1" ht="20.25">
      <c r="A45" s="21">
        <v>33</v>
      </c>
      <c r="B45" s="21">
        <v>32</v>
      </c>
      <c r="C45" s="22" t="s">
        <v>44</v>
      </c>
      <c r="D45" s="23" t="s">
        <v>23</v>
      </c>
      <c r="E45" s="24">
        <v>14</v>
      </c>
      <c r="F45" s="24">
        <v>1</v>
      </c>
      <c r="G45" s="25">
        <v>23</v>
      </c>
      <c r="H45" s="26">
        <v>115</v>
      </c>
      <c r="I45" s="27">
        <v>25</v>
      </c>
      <c r="J45" s="25">
        <v>28</v>
      </c>
      <c r="K45" s="26">
        <v>138</v>
      </c>
      <c r="L45" s="25">
        <v>298839</v>
      </c>
      <c r="M45" s="26">
        <v>4869858</v>
      </c>
      <c r="N45" s="25">
        <f>M45/N9</f>
        <v>1454513.903407903</v>
      </c>
    </row>
    <row r="46" spans="1:14" s="30" customFormat="1" ht="20.25">
      <c r="A46" s="21">
        <v>34</v>
      </c>
      <c r="B46" s="21">
        <v>33</v>
      </c>
      <c r="C46" s="22" t="s">
        <v>46</v>
      </c>
      <c r="D46" s="23" t="s">
        <v>17</v>
      </c>
      <c r="E46" s="24">
        <v>11</v>
      </c>
      <c r="F46" s="24">
        <v>16</v>
      </c>
      <c r="G46" s="25">
        <v>7</v>
      </c>
      <c r="H46" s="26">
        <v>30</v>
      </c>
      <c r="I46" s="27">
        <v>150</v>
      </c>
      <c r="J46" s="25">
        <v>11</v>
      </c>
      <c r="K46" s="26">
        <v>54</v>
      </c>
      <c r="L46" s="25">
        <v>21463</v>
      </c>
      <c r="M46" s="26">
        <v>372470</v>
      </c>
      <c r="N46" s="25">
        <f>M46/N9</f>
        <v>111248.17060422328</v>
      </c>
    </row>
    <row r="47" spans="1:14" s="30" customFormat="1" ht="20.25">
      <c r="A47" s="21">
        <v>35</v>
      </c>
      <c r="B47" s="21">
        <v>26</v>
      </c>
      <c r="C47" s="22" t="s">
        <v>50</v>
      </c>
      <c r="D47" s="23" t="s">
        <v>17</v>
      </c>
      <c r="E47" s="24">
        <v>5</v>
      </c>
      <c r="F47" s="24">
        <v>16</v>
      </c>
      <c r="G47" s="25">
        <v>0</v>
      </c>
      <c r="H47" s="25">
        <v>0</v>
      </c>
      <c r="I47" s="34">
        <v>0</v>
      </c>
      <c r="J47" s="25">
        <v>20</v>
      </c>
      <c r="K47" s="25">
        <v>370</v>
      </c>
      <c r="L47" s="25">
        <v>9516</v>
      </c>
      <c r="M47" s="25">
        <v>159049</v>
      </c>
      <c r="N47" s="28">
        <f>M47/N9</f>
        <v>47504.25614527643</v>
      </c>
    </row>
    <row r="48" spans="1:15" s="32" customFormat="1" ht="24" customHeight="1">
      <c r="A48" s="21">
        <v>36</v>
      </c>
      <c r="B48" s="21">
        <v>29</v>
      </c>
      <c r="C48" s="22" t="s">
        <v>42</v>
      </c>
      <c r="D48" s="23" t="s">
        <v>23</v>
      </c>
      <c r="E48" s="24">
        <v>11</v>
      </c>
      <c r="F48" s="24">
        <v>1</v>
      </c>
      <c r="G48" s="25">
        <v>0</v>
      </c>
      <c r="H48" s="26">
        <v>0</v>
      </c>
      <c r="I48" s="27">
        <v>0</v>
      </c>
      <c r="J48" s="25">
        <v>2</v>
      </c>
      <c r="K48" s="26">
        <v>25</v>
      </c>
      <c r="L48" s="25">
        <v>54119</v>
      </c>
      <c r="M48" s="26">
        <v>943455</v>
      </c>
      <c r="N48" s="28">
        <f>M48/N9</f>
        <v>281788.1783698217</v>
      </c>
      <c r="O48" s="29"/>
    </row>
    <row r="49" spans="1:14" ht="20.25">
      <c r="A49" s="6"/>
      <c r="B49" s="6"/>
      <c r="C49" s="41" t="s">
        <v>24</v>
      </c>
      <c r="D49" s="41"/>
      <c r="E49" s="41"/>
      <c r="F49" s="41"/>
      <c r="G49" s="42">
        <f>SUM(G13:G48)</f>
        <v>86702</v>
      </c>
      <c r="H49" s="42">
        <f>SUM(H13:H48)</f>
        <v>1679205</v>
      </c>
      <c r="I49" s="43"/>
      <c r="J49" s="42">
        <f>SUM(J13:J48)</f>
        <v>73710</v>
      </c>
      <c r="K49" s="42">
        <f>SUM(K13:K48)</f>
        <v>1256339</v>
      </c>
      <c r="L49" s="42">
        <f>SUM(L13:L48)</f>
        <v>2691656</v>
      </c>
      <c r="M49" s="42">
        <f>SUM(M13:M48)</f>
        <v>49732078</v>
      </c>
      <c r="N49" s="42">
        <f>SUM(N13:N48)</f>
        <v>14853820.973089218</v>
      </c>
    </row>
    <row r="50" spans="1:14" ht="15">
      <c r="A50" s="6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8"/>
    </row>
    <row r="51" spans="1:14" ht="15">
      <c r="A51" s="6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8"/>
    </row>
    <row r="52" spans="1:14" ht="15">
      <c r="A52" s="6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8"/>
    </row>
    <row r="53" spans="1:14" ht="15">
      <c r="A53" s="6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8"/>
    </row>
    <row r="54" spans="1:14" ht="15">
      <c r="A54" s="6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8"/>
    </row>
    <row r="55" spans="1:14" ht="15">
      <c r="A55" s="6"/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8"/>
    </row>
    <row r="56" spans="1:14" ht="15">
      <c r="A56" s="6"/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8"/>
    </row>
    <row r="57" spans="1:14" ht="15">
      <c r="A57" s="6"/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8"/>
    </row>
    <row r="58" spans="1:14" ht="15">
      <c r="A58" s="6"/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8"/>
    </row>
    <row r="59" spans="1:14" ht="15">
      <c r="A59" s="6"/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8"/>
    </row>
    <row r="60" spans="1:14" ht="15">
      <c r="A60" s="6"/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8"/>
    </row>
    <row r="61" spans="1:14" ht="15">
      <c r="A61" s="6"/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8"/>
    </row>
    <row r="65511" spans="7:13" ht="15">
      <c r="G65511" s="5"/>
      <c r="H65511" s="2"/>
      <c r="J65511" s="5"/>
      <c r="K65511" s="2"/>
      <c r="L65511" s="5"/>
      <c r="M65511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2013-02-27T00:57:22Z</dcterms:modified>
  <cp:category/>
  <cp:version/>
  <cp:contentType/>
  <cp:contentStatus/>
</cp:coreProperties>
</file>