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<sst xmlns="http://schemas.openxmlformats.org/spreadsheetml/2006/main" count="109" uniqueCount="74">
  <si>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</si>
  <si>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</si>
  <si>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</si>
  <si>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</si>
  <si>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</si>
  <si>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</si>
  <si>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</si>
  <si>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</si>
  <si>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</si>
  <si>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</si>
  <si>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</si>
  <si>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</si>
  <si>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</si>
  <si>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</si>
  <si>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</si>
  <si>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</si>
  <si>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</si>
  <si>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</si>
  <si>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</si>
  <si>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</si>
  <si>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</si>
  <si>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</si>
  <si>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</si>
  <si>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</si>
  <si>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</si>
  <si>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</si>
  <si>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</si>
  <si>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</si>
  <si>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FORUM FILM</t>
  </si>
  <si>
    <t>PREPARED BY: ASOCIATIA FILM ROMANA (AFR)</t>
  </si>
  <si>
    <t>Life of Pi</t>
  </si>
  <si>
    <t>The Hobbit: An Unexpected Journey</t>
  </si>
  <si>
    <t>Jack Reacher</t>
  </si>
  <si>
    <t>The Impossible</t>
  </si>
  <si>
    <t>Rise of the Guardians</t>
  </si>
  <si>
    <t>Anna Karenina</t>
  </si>
  <si>
    <t xml:space="preserve">Seven Psychopaths </t>
  </si>
  <si>
    <t>Hotel Transylvania</t>
  </si>
  <si>
    <t>Ice Age 4: Continental Drift</t>
  </si>
  <si>
    <t>Django</t>
  </si>
  <si>
    <t>Argo</t>
  </si>
  <si>
    <t>Last Stand</t>
  </si>
  <si>
    <t>Les Miserables</t>
  </si>
  <si>
    <t>Silver Linings Playbook</t>
  </si>
  <si>
    <t>Lincoln</t>
  </si>
  <si>
    <t xml:space="preserve">Hansel And Grettel: Witch Hunters </t>
  </si>
  <si>
    <t>Broken City</t>
  </si>
  <si>
    <t>Identity Thief</t>
  </si>
  <si>
    <t>Promised Land</t>
  </si>
  <si>
    <t>Beautiful Creatures</t>
  </si>
  <si>
    <t>A Good Day To Die Hard</t>
  </si>
  <si>
    <t>Side Effects</t>
  </si>
  <si>
    <t>Flight</t>
  </si>
  <si>
    <t>Zero Dark Thirty</t>
  </si>
  <si>
    <t>Parker</t>
  </si>
  <si>
    <t>Mama</t>
  </si>
  <si>
    <t>I Give It A Year</t>
  </si>
  <si>
    <t>Hitchcock</t>
  </si>
  <si>
    <t>Snitch</t>
  </si>
  <si>
    <t>Stand Up Guys</t>
  </si>
  <si>
    <t>Oz The Great And Powerful</t>
  </si>
  <si>
    <t>Pozitia Copilului</t>
  </si>
  <si>
    <t>PARADA FILM</t>
  </si>
  <si>
    <t>Rocker</t>
  </si>
  <si>
    <t>TRANSILVANIA FILM</t>
  </si>
  <si>
    <t>Killing Time</t>
  </si>
  <si>
    <t>I.F</t>
  </si>
  <si>
    <t>Hyde Park On Hudson</t>
  </si>
  <si>
    <t>The Gangster Squad</t>
  </si>
  <si>
    <t>Gambit</t>
  </si>
  <si>
    <t>Shadow Dancer</t>
  </si>
  <si>
    <t>MARCH 19.2013</t>
  </si>
  <si>
    <t>15 MARCH        2013 -         17 MARCH 2013</t>
  </si>
  <si>
    <t>11 MARCH        2013 -         14 MARCH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</si>
</sst>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47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3" fontId="45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33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0" fontId="7" fillId="0" borderId="11" xfId="53" applyFont="1" applyBorder="1" applyAlignment="1" applyProtection="1">
      <alignment/>
      <protection/>
    </xf>
    <xf numFmtId="3" fontId="8" fillId="0" borderId="11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3" fontId="45" fillId="0" borderId="11" xfId="0" applyNumberFormat="1" applyFont="1" applyBorder="1" applyAlignment="1">
      <alignment horizontal="right"/>
    </xf>
    <xf numFmtId="3" fontId="8" fillId="33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4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04"/>
  <sheetViews>
    <sheetView tabSelected="1" defaultGridColor="0" zoomScale="75" zoomScaleNormal="75" zoomScalePageLayoutView="0" colorId="8" workbookViewId="0" topLeftCell="A1">
      <selection activeCell="C13" sqref="C13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8"/>
    </row>
    <row r="2" spans="1:14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1:14" ht="15.75">
      <c r="A3" s="6"/>
      <c r="B3" s="6"/>
      <c r="C3" s="9" t="s">
        <v>29</v>
      </c>
      <c r="D3" s="9"/>
      <c r="E3" s="6"/>
      <c r="F3" s="6"/>
      <c r="G3" s="6"/>
      <c r="H3" s="6"/>
      <c r="I3" s="7"/>
      <c r="J3" s="6"/>
      <c r="K3" s="6"/>
      <c r="L3" s="6"/>
      <c r="M3" s="6"/>
      <c r="N3" s="8"/>
    </row>
    <row r="4" spans="1:14" ht="15">
      <c r="A4" s="6"/>
      <c r="B4" s="6"/>
      <c r="C4" s="10" t="s">
        <v>71</v>
      </c>
      <c r="D4" s="10"/>
      <c r="E4" s="6"/>
      <c r="F4" s="6"/>
      <c r="G4" s="6"/>
      <c r="H4" s="6"/>
      <c r="I4" s="7"/>
      <c r="J4" s="6"/>
      <c r="K4" s="6"/>
      <c r="L4" s="6"/>
      <c r="M4" s="6"/>
      <c r="N4" s="8"/>
    </row>
    <row r="5" spans="1:14" ht="20.25">
      <c r="A5" s="6"/>
      <c r="B5" s="6"/>
      <c r="C5" s="6"/>
      <c r="D5" s="34" t="s">
        <v>0</v>
      </c>
      <c r="E5" s="34"/>
      <c r="F5" s="34"/>
      <c r="G5" s="34"/>
      <c r="H5" s="34"/>
      <c r="I5" s="7"/>
      <c r="J5" s="6"/>
      <c r="K5" s="6"/>
      <c r="L5" s="6"/>
      <c r="M5" s="11"/>
      <c r="N5" s="8"/>
    </row>
    <row r="6" spans="1:14" ht="1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15">
      <c r="A7" s="6" t="s">
        <v>1</v>
      </c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8"/>
    </row>
    <row r="8" spans="1:14" ht="15">
      <c r="A8" s="6" t="s">
        <v>2</v>
      </c>
      <c r="B8" s="6"/>
      <c r="C8" s="6"/>
      <c r="D8" s="6"/>
      <c r="E8" s="6"/>
      <c r="F8" s="6"/>
      <c r="G8" s="6" t="s">
        <v>25</v>
      </c>
      <c r="H8" s="6" t="s">
        <v>72</v>
      </c>
      <c r="I8" s="7"/>
      <c r="J8" s="6"/>
      <c r="K8" s="6"/>
      <c r="L8" s="6"/>
      <c r="M8" s="10"/>
      <c r="N8" s="8"/>
    </row>
    <row r="9" spans="1:14" ht="15.75">
      <c r="A9" s="6" t="s">
        <v>21</v>
      </c>
      <c r="B9" s="6"/>
      <c r="C9" s="9"/>
      <c r="D9" s="6"/>
      <c r="E9" s="6"/>
      <c r="F9" s="6"/>
      <c r="G9" s="6" t="s">
        <v>3</v>
      </c>
      <c r="H9" s="6" t="s">
        <v>73</v>
      </c>
      <c r="I9" s="7"/>
      <c r="J9" s="6"/>
      <c r="K9" s="6"/>
      <c r="L9" s="6" t="s">
        <v>20</v>
      </c>
      <c r="M9" s="6"/>
      <c r="N9" s="13">
        <v>3.4078</v>
      </c>
    </row>
    <row r="10" spans="1:14" ht="1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8"/>
    </row>
    <row r="11" spans="1:14" ht="15.75">
      <c r="A11" s="14" t="s">
        <v>11</v>
      </c>
      <c r="B11" s="14" t="s">
        <v>13</v>
      </c>
      <c r="C11" s="14" t="s">
        <v>4</v>
      </c>
      <c r="D11" s="14" t="s">
        <v>5</v>
      </c>
      <c r="E11" s="14" t="s">
        <v>22</v>
      </c>
      <c r="F11" s="14" t="s">
        <v>6</v>
      </c>
      <c r="G11" s="30" t="s">
        <v>7</v>
      </c>
      <c r="H11" s="31"/>
      <c r="I11" s="7" t="s">
        <v>16</v>
      </c>
      <c r="J11" s="30" t="s">
        <v>8</v>
      </c>
      <c r="K11" s="31"/>
      <c r="L11" s="32" t="s">
        <v>14</v>
      </c>
      <c r="M11" s="33"/>
      <c r="N11" s="33"/>
    </row>
    <row r="12" spans="1:14" s="4" customFormat="1" ht="15">
      <c r="A12" s="14" t="s">
        <v>12</v>
      </c>
      <c r="B12" s="14" t="s">
        <v>12</v>
      </c>
      <c r="C12" s="14"/>
      <c r="D12" s="14"/>
      <c r="E12" s="14" t="s">
        <v>19</v>
      </c>
      <c r="F12" s="14"/>
      <c r="G12" s="14" t="s">
        <v>9</v>
      </c>
      <c r="H12" s="14" t="s">
        <v>10</v>
      </c>
      <c r="I12" s="7"/>
      <c r="J12" s="14" t="s">
        <v>9</v>
      </c>
      <c r="K12" s="14" t="s">
        <v>10</v>
      </c>
      <c r="L12" s="14" t="s">
        <v>9</v>
      </c>
      <c r="M12" s="14"/>
      <c r="N12" s="15" t="s">
        <v>15</v>
      </c>
    </row>
    <row r="13" spans="1:15" s="35" customFormat="1" ht="24" customHeight="1">
      <c r="A13" s="18">
        <v>1</v>
      </c>
      <c r="B13" s="18">
        <v>1</v>
      </c>
      <c r="C13" s="19" t="s">
        <v>60</v>
      </c>
      <c r="D13" s="20" t="s">
        <v>28</v>
      </c>
      <c r="E13" s="21">
        <v>1</v>
      </c>
      <c r="F13" s="21">
        <v>71</v>
      </c>
      <c r="G13" s="21">
        <v>28795</v>
      </c>
      <c r="H13" s="24">
        <v>616837</v>
      </c>
      <c r="I13" s="22">
        <v>-20</v>
      </c>
      <c r="J13" s="21">
        <v>42906</v>
      </c>
      <c r="K13" s="21">
        <v>879791</v>
      </c>
      <c r="L13" s="21">
        <v>79669</v>
      </c>
      <c r="M13" s="24">
        <v>1671738</v>
      </c>
      <c r="N13" s="21">
        <f>M13/N9</f>
        <v>490562.2395680498</v>
      </c>
      <c r="O13" s="39"/>
    </row>
    <row r="14" spans="1:14" s="35" customFormat="1" ht="24" customHeight="1">
      <c r="A14" s="18">
        <v>2</v>
      </c>
      <c r="B14" s="18">
        <v>0</v>
      </c>
      <c r="C14" s="19" t="s">
        <v>69</v>
      </c>
      <c r="D14" s="20" t="s">
        <v>23</v>
      </c>
      <c r="E14" s="21">
        <v>0</v>
      </c>
      <c r="F14" s="21">
        <v>33</v>
      </c>
      <c r="G14" s="21">
        <v>13079</v>
      </c>
      <c r="H14" s="22">
        <v>241447</v>
      </c>
      <c r="I14" s="22" t="s">
        <v>27</v>
      </c>
      <c r="J14" s="21">
        <v>0</v>
      </c>
      <c r="K14" s="22">
        <v>0</v>
      </c>
      <c r="L14" s="21">
        <v>13079</v>
      </c>
      <c r="M14" s="22">
        <v>241447</v>
      </c>
      <c r="N14" s="21">
        <f>M14/N9</f>
        <v>70851.28235225072</v>
      </c>
    </row>
    <row r="15" spans="1:15" s="35" customFormat="1" ht="24" customHeight="1">
      <c r="A15" s="18">
        <v>3</v>
      </c>
      <c r="B15" s="18">
        <v>2</v>
      </c>
      <c r="C15" s="19" t="s">
        <v>61</v>
      </c>
      <c r="D15" s="20" t="s">
        <v>62</v>
      </c>
      <c r="E15" s="21">
        <v>1</v>
      </c>
      <c r="F15" s="21">
        <v>34</v>
      </c>
      <c r="G15" s="21">
        <v>11467</v>
      </c>
      <c r="H15" s="22">
        <v>203116</v>
      </c>
      <c r="I15" s="22">
        <v>-17</v>
      </c>
      <c r="J15" s="21">
        <v>13253</v>
      </c>
      <c r="K15" s="22">
        <v>155309</v>
      </c>
      <c r="L15" s="21">
        <v>44449</v>
      </c>
      <c r="M15" s="22">
        <v>617643</v>
      </c>
      <c r="N15" s="23">
        <f>M15/N9</f>
        <v>181243.91102764246</v>
      </c>
      <c r="O15" s="38"/>
    </row>
    <row r="16" spans="1:14" s="35" customFormat="1" ht="24" customHeight="1">
      <c r="A16" s="18">
        <v>4</v>
      </c>
      <c r="B16" s="18">
        <v>3</v>
      </c>
      <c r="C16" s="19" t="s">
        <v>54</v>
      </c>
      <c r="D16" s="20" t="s">
        <v>23</v>
      </c>
      <c r="E16" s="21">
        <v>2</v>
      </c>
      <c r="F16" s="21">
        <v>23</v>
      </c>
      <c r="G16" s="21">
        <v>8100</v>
      </c>
      <c r="H16" s="22">
        <v>156513</v>
      </c>
      <c r="I16" s="22">
        <v>-31</v>
      </c>
      <c r="J16" s="21">
        <v>14023</v>
      </c>
      <c r="K16" s="22">
        <v>248255</v>
      </c>
      <c r="L16" s="21">
        <v>59183</v>
      </c>
      <c r="M16" s="22">
        <v>1083237</v>
      </c>
      <c r="N16" s="21">
        <f>M16/N9</f>
        <v>317869.88673044194</v>
      </c>
    </row>
    <row r="17" spans="1:14" s="35" customFormat="1" ht="24" customHeight="1">
      <c r="A17" s="18">
        <v>5</v>
      </c>
      <c r="B17" s="18">
        <v>4</v>
      </c>
      <c r="C17" s="19" t="s">
        <v>58</v>
      </c>
      <c r="D17" s="20" t="s">
        <v>17</v>
      </c>
      <c r="E17" s="21">
        <v>1</v>
      </c>
      <c r="F17" s="21">
        <v>17</v>
      </c>
      <c r="G17" s="21">
        <v>6300</v>
      </c>
      <c r="H17" s="22">
        <v>120194</v>
      </c>
      <c r="I17" s="22">
        <v>-47</v>
      </c>
      <c r="J17" s="21">
        <v>11238</v>
      </c>
      <c r="K17" s="22">
        <v>196645</v>
      </c>
      <c r="L17" s="21">
        <v>22916</v>
      </c>
      <c r="M17" s="22">
        <v>424927</v>
      </c>
      <c r="N17" s="21">
        <f>M17/N9</f>
        <v>124692.47021538822</v>
      </c>
    </row>
    <row r="18" spans="1:14" s="35" customFormat="1" ht="24" customHeight="1">
      <c r="A18" s="18">
        <v>6</v>
      </c>
      <c r="B18" s="18">
        <v>6</v>
      </c>
      <c r="C18" s="19" t="s">
        <v>59</v>
      </c>
      <c r="D18" s="20" t="s">
        <v>18</v>
      </c>
      <c r="E18" s="21">
        <v>1</v>
      </c>
      <c r="F18" s="21">
        <v>28</v>
      </c>
      <c r="G18" s="21">
        <v>2970</v>
      </c>
      <c r="H18" s="22">
        <v>46322</v>
      </c>
      <c r="I18" s="22">
        <v>-62</v>
      </c>
      <c r="J18" s="21">
        <v>5552</v>
      </c>
      <c r="K18" s="22">
        <v>86676</v>
      </c>
      <c r="L18" s="21">
        <v>12440</v>
      </c>
      <c r="M18" s="22">
        <v>211525</v>
      </c>
      <c r="N18" s="23">
        <f>M18/N9</f>
        <v>62070.837490463055</v>
      </c>
    </row>
    <row r="19" spans="1:14" s="35" customFormat="1" ht="23.25" customHeight="1">
      <c r="A19" s="18">
        <v>7</v>
      </c>
      <c r="B19" s="18">
        <v>7</v>
      </c>
      <c r="C19" s="19" t="s">
        <v>55</v>
      </c>
      <c r="D19" s="20" t="s">
        <v>17</v>
      </c>
      <c r="E19" s="21">
        <v>1</v>
      </c>
      <c r="F19" s="21">
        <v>14</v>
      </c>
      <c r="G19" s="21">
        <v>2557</v>
      </c>
      <c r="H19" s="21">
        <v>45551</v>
      </c>
      <c r="I19" s="22">
        <v>-29</v>
      </c>
      <c r="J19" s="21">
        <v>4975</v>
      </c>
      <c r="K19" s="21">
        <v>80514</v>
      </c>
      <c r="L19" s="21">
        <v>22988</v>
      </c>
      <c r="M19" s="21">
        <v>361632</v>
      </c>
      <c r="N19" s="23">
        <f>M19/N9</f>
        <v>106118.90369153119</v>
      </c>
    </row>
    <row r="20" spans="1:14" s="35" customFormat="1" ht="23.25" customHeight="1">
      <c r="A20" s="18">
        <v>8</v>
      </c>
      <c r="B20" s="18">
        <v>5</v>
      </c>
      <c r="C20" s="19" t="s">
        <v>56</v>
      </c>
      <c r="D20" s="20" t="s">
        <v>18</v>
      </c>
      <c r="E20" s="21">
        <v>2</v>
      </c>
      <c r="F20" s="21">
        <v>28</v>
      </c>
      <c r="G20" s="21">
        <v>2051</v>
      </c>
      <c r="H20" s="22">
        <v>40066</v>
      </c>
      <c r="I20" s="22">
        <v>-68</v>
      </c>
      <c r="J20" s="21">
        <v>5461</v>
      </c>
      <c r="K20" s="22">
        <v>91494</v>
      </c>
      <c r="L20" s="21">
        <v>29149</v>
      </c>
      <c r="M20" s="22">
        <v>495239</v>
      </c>
      <c r="N20" s="21">
        <f>M20/N9</f>
        <v>145325.1364516697</v>
      </c>
    </row>
    <row r="21" spans="1:14" s="35" customFormat="1" ht="23.25" customHeight="1">
      <c r="A21" s="18">
        <v>9</v>
      </c>
      <c r="B21" s="18">
        <v>15</v>
      </c>
      <c r="C21" s="19" t="s">
        <v>34</v>
      </c>
      <c r="D21" s="20" t="s">
        <v>17</v>
      </c>
      <c r="E21" s="21">
        <v>15</v>
      </c>
      <c r="F21" s="21">
        <v>20</v>
      </c>
      <c r="G21" s="26">
        <v>1627</v>
      </c>
      <c r="H21" s="26">
        <v>30064</v>
      </c>
      <c r="I21" s="22">
        <v>41</v>
      </c>
      <c r="J21" s="26">
        <v>1685</v>
      </c>
      <c r="K21" s="26">
        <v>31047</v>
      </c>
      <c r="L21" s="26">
        <v>126300</v>
      </c>
      <c r="M21" s="26">
        <v>2308087</v>
      </c>
      <c r="N21" s="21">
        <f>M21/N9</f>
        <v>677295.3224954517</v>
      </c>
    </row>
    <row r="22" spans="1:14" s="35" customFormat="1" ht="23.25" customHeight="1">
      <c r="A22" s="18">
        <v>10</v>
      </c>
      <c r="B22" s="18">
        <v>10</v>
      </c>
      <c r="C22" s="19" t="s">
        <v>50</v>
      </c>
      <c r="D22" s="20" t="s">
        <v>26</v>
      </c>
      <c r="E22" s="21">
        <v>4</v>
      </c>
      <c r="F22" s="21">
        <v>17</v>
      </c>
      <c r="G22" s="21">
        <v>1503</v>
      </c>
      <c r="H22" s="22">
        <v>28605</v>
      </c>
      <c r="I22" s="22">
        <v>-36</v>
      </c>
      <c r="J22" s="21">
        <v>948</v>
      </c>
      <c r="K22" s="22">
        <v>15518</v>
      </c>
      <c r="L22" s="21">
        <v>83424</v>
      </c>
      <c r="M22" s="22">
        <v>1462973</v>
      </c>
      <c r="N22" s="21">
        <f>M22/N9</f>
        <v>429301.30876225134</v>
      </c>
    </row>
    <row r="23" spans="1:14" s="35" customFormat="1" ht="23.25" customHeight="1">
      <c r="A23" s="18">
        <v>11</v>
      </c>
      <c r="B23" s="18">
        <v>9</v>
      </c>
      <c r="C23" s="19" t="s">
        <v>51</v>
      </c>
      <c r="D23" s="20" t="s">
        <v>23</v>
      </c>
      <c r="E23" s="21">
        <v>3</v>
      </c>
      <c r="F23" s="21">
        <v>11</v>
      </c>
      <c r="G23" s="21">
        <v>1066</v>
      </c>
      <c r="H23" s="22">
        <v>22653</v>
      </c>
      <c r="I23" s="22">
        <v>-49</v>
      </c>
      <c r="J23" s="21">
        <v>2195</v>
      </c>
      <c r="K23" s="22">
        <v>40283</v>
      </c>
      <c r="L23" s="21">
        <v>32176</v>
      </c>
      <c r="M23" s="22">
        <v>574962</v>
      </c>
      <c r="N23" s="21">
        <f>M23/N9</f>
        <v>168719.40841598687</v>
      </c>
    </row>
    <row r="24" spans="1:14" s="35" customFormat="1" ht="23.25" customHeight="1">
      <c r="A24" s="18">
        <v>12</v>
      </c>
      <c r="B24" s="18">
        <v>11</v>
      </c>
      <c r="C24" s="19" t="s">
        <v>30</v>
      </c>
      <c r="D24" s="20" t="s">
        <v>26</v>
      </c>
      <c r="E24" s="21">
        <v>12</v>
      </c>
      <c r="F24" s="21">
        <v>16</v>
      </c>
      <c r="G24" s="21">
        <v>1058</v>
      </c>
      <c r="H24" s="22">
        <v>22134</v>
      </c>
      <c r="I24" s="22">
        <v>-24</v>
      </c>
      <c r="J24" s="21">
        <v>257</v>
      </c>
      <c r="K24" s="22">
        <v>4840</v>
      </c>
      <c r="L24" s="21">
        <v>190437</v>
      </c>
      <c r="M24" s="22">
        <v>3911559</v>
      </c>
      <c r="N24" s="21">
        <f>M24/N9</f>
        <v>1147825.2831738952</v>
      </c>
    </row>
    <row r="25" spans="1:14" s="35" customFormat="1" ht="23.25" customHeight="1">
      <c r="A25" s="19">
        <v>13</v>
      </c>
      <c r="B25" s="19">
        <v>8</v>
      </c>
      <c r="C25" s="19" t="s">
        <v>52</v>
      </c>
      <c r="D25" s="20" t="s">
        <v>17</v>
      </c>
      <c r="E25" s="21">
        <v>3</v>
      </c>
      <c r="F25" s="21">
        <v>21</v>
      </c>
      <c r="G25" s="21">
        <v>926</v>
      </c>
      <c r="H25" s="24">
        <v>17132</v>
      </c>
      <c r="I25" s="22">
        <v>-62</v>
      </c>
      <c r="J25" s="21">
        <v>2056</v>
      </c>
      <c r="K25" s="21">
        <v>33077</v>
      </c>
      <c r="L25" s="21">
        <v>32590</v>
      </c>
      <c r="M25" s="24">
        <v>604047</v>
      </c>
      <c r="N25" s="23">
        <f>M25/N9</f>
        <v>177254.24027231644</v>
      </c>
    </row>
    <row r="26" spans="1:14" s="35" customFormat="1" ht="23.25" customHeight="1">
      <c r="A26" s="18">
        <v>14</v>
      </c>
      <c r="B26" s="18">
        <v>0</v>
      </c>
      <c r="C26" s="19" t="s">
        <v>70</v>
      </c>
      <c r="D26" s="20" t="s">
        <v>66</v>
      </c>
      <c r="E26" s="21">
        <v>0</v>
      </c>
      <c r="F26" s="21">
        <v>7</v>
      </c>
      <c r="G26" s="21">
        <v>990</v>
      </c>
      <c r="H26" s="22">
        <v>15910</v>
      </c>
      <c r="I26" s="22" t="s">
        <v>27</v>
      </c>
      <c r="J26" s="21">
        <v>0</v>
      </c>
      <c r="K26" s="22">
        <v>0</v>
      </c>
      <c r="L26" s="21">
        <v>990</v>
      </c>
      <c r="M26" s="22">
        <v>15910</v>
      </c>
      <c r="N26" s="21">
        <f>M26/N9</f>
        <v>4668.701214860027</v>
      </c>
    </row>
    <row r="27" spans="1:14" s="35" customFormat="1" ht="23.25" customHeight="1">
      <c r="A27" s="18">
        <v>15</v>
      </c>
      <c r="B27" s="18">
        <v>16</v>
      </c>
      <c r="C27" s="19" t="s">
        <v>45</v>
      </c>
      <c r="D27" s="20" t="s">
        <v>17</v>
      </c>
      <c r="E27" s="21">
        <v>6</v>
      </c>
      <c r="F27" s="21">
        <v>19</v>
      </c>
      <c r="G27" s="21">
        <v>775</v>
      </c>
      <c r="H27" s="22">
        <v>14092</v>
      </c>
      <c r="I27" s="22">
        <v>-33</v>
      </c>
      <c r="J27" s="21">
        <v>1044</v>
      </c>
      <c r="K27" s="22">
        <v>18795</v>
      </c>
      <c r="L27" s="21">
        <v>82030</v>
      </c>
      <c r="M27" s="22">
        <v>1628035</v>
      </c>
      <c r="N27" s="21">
        <f>M27/N9</f>
        <v>477737.83672750747</v>
      </c>
    </row>
    <row r="28" spans="1:14" s="35" customFormat="1" ht="23.25" customHeight="1">
      <c r="A28" s="18">
        <v>16</v>
      </c>
      <c r="B28" s="18">
        <v>12</v>
      </c>
      <c r="C28" s="19" t="s">
        <v>47</v>
      </c>
      <c r="D28" s="25" t="s">
        <v>17</v>
      </c>
      <c r="E28" s="21">
        <v>5</v>
      </c>
      <c r="F28" s="21">
        <v>21</v>
      </c>
      <c r="G28" s="21">
        <v>702</v>
      </c>
      <c r="H28" s="22">
        <v>12038</v>
      </c>
      <c r="I28" s="22">
        <v>-54</v>
      </c>
      <c r="J28" s="21">
        <v>995</v>
      </c>
      <c r="K28" s="22">
        <v>16800</v>
      </c>
      <c r="L28" s="21">
        <v>62841</v>
      </c>
      <c r="M28" s="22">
        <v>1076996</v>
      </c>
      <c r="N28" s="21">
        <f>M28/N9</f>
        <v>316038.4999119667</v>
      </c>
    </row>
    <row r="29" spans="1:14" s="35" customFormat="1" ht="23.25" customHeight="1">
      <c r="A29" s="18">
        <v>17</v>
      </c>
      <c r="B29" s="18">
        <v>13</v>
      </c>
      <c r="C29" s="19" t="s">
        <v>57</v>
      </c>
      <c r="D29" s="20" t="s">
        <v>26</v>
      </c>
      <c r="E29" s="21">
        <v>2</v>
      </c>
      <c r="F29" s="21">
        <v>16</v>
      </c>
      <c r="G29" s="21">
        <v>546</v>
      </c>
      <c r="H29" s="22">
        <v>11276</v>
      </c>
      <c r="I29" s="22">
        <v>-54</v>
      </c>
      <c r="J29" s="21">
        <v>503</v>
      </c>
      <c r="K29" s="22">
        <v>7835</v>
      </c>
      <c r="L29" s="21">
        <v>9422</v>
      </c>
      <c r="M29" s="22">
        <v>159675</v>
      </c>
      <c r="N29" s="21">
        <f>M29/N9</f>
        <v>46855.742707905396</v>
      </c>
    </row>
    <row r="30" spans="1:14" s="35" customFormat="1" ht="23.25" customHeight="1">
      <c r="A30" s="18">
        <v>18</v>
      </c>
      <c r="B30" s="18">
        <v>14</v>
      </c>
      <c r="C30" s="19" t="s">
        <v>40</v>
      </c>
      <c r="D30" s="20" t="s">
        <v>23</v>
      </c>
      <c r="E30" s="21">
        <v>16</v>
      </c>
      <c r="F30" s="21">
        <v>3</v>
      </c>
      <c r="G30" s="23">
        <v>340</v>
      </c>
      <c r="H30" s="23">
        <v>7157</v>
      </c>
      <c r="I30" s="29">
        <v>-66</v>
      </c>
      <c r="J30" s="23">
        <v>826</v>
      </c>
      <c r="K30" s="23">
        <v>15065</v>
      </c>
      <c r="L30" s="23">
        <v>53272</v>
      </c>
      <c r="M30" s="23">
        <v>991714</v>
      </c>
      <c r="N30" s="21">
        <f>M30/N9</f>
        <v>291012.9702447327</v>
      </c>
    </row>
    <row r="31" spans="1:14" s="35" customFormat="1" ht="24" customHeight="1">
      <c r="A31" s="18">
        <v>19</v>
      </c>
      <c r="B31" s="18">
        <v>19</v>
      </c>
      <c r="C31" s="19" t="s">
        <v>37</v>
      </c>
      <c r="D31" s="20" t="s">
        <v>18</v>
      </c>
      <c r="E31" s="21">
        <v>21</v>
      </c>
      <c r="F31" s="21">
        <v>5</v>
      </c>
      <c r="G31" s="21">
        <v>312</v>
      </c>
      <c r="H31" s="22">
        <v>6271</v>
      </c>
      <c r="I31" s="22">
        <v>-11</v>
      </c>
      <c r="J31" s="21">
        <v>326</v>
      </c>
      <c r="K31" s="22">
        <v>6542</v>
      </c>
      <c r="L31" s="21">
        <v>121772</v>
      </c>
      <c r="M31" s="22">
        <v>2327324</v>
      </c>
      <c r="N31" s="21">
        <f>M31/N9</f>
        <v>682940.3133986737</v>
      </c>
    </row>
    <row r="32" spans="1:15" s="35" customFormat="1" ht="24" customHeight="1">
      <c r="A32" s="19">
        <v>20</v>
      </c>
      <c r="B32" s="19">
        <v>17</v>
      </c>
      <c r="C32" s="19" t="s">
        <v>43</v>
      </c>
      <c r="D32" s="20" t="s">
        <v>28</v>
      </c>
      <c r="E32" s="21">
        <v>6</v>
      </c>
      <c r="F32" s="21">
        <v>8</v>
      </c>
      <c r="G32" s="21">
        <v>252</v>
      </c>
      <c r="H32" s="21">
        <v>5731</v>
      </c>
      <c r="I32" s="22">
        <v>-57</v>
      </c>
      <c r="J32" s="21">
        <v>529</v>
      </c>
      <c r="K32" s="21">
        <v>10638</v>
      </c>
      <c r="L32" s="21">
        <v>50309</v>
      </c>
      <c r="M32" s="21">
        <v>934364</v>
      </c>
      <c r="N32" s="21">
        <f>M32/N9</f>
        <v>274183.93098186515</v>
      </c>
      <c r="O32" s="37"/>
    </row>
    <row r="33" spans="1:15" s="35" customFormat="1" ht="24" customHeight="1">
      <c r="A33" s="18">
        <v>21</v>
      </c>
      <c r="B33" s="18">
        <v>18</v>
      </c>
      <c r="C33" s="19" t="s">
        <v>39</v>
      </c>
      <c r="D33" s="20" t="s">
        <v>18</v>
      </c>
      <c r="E33" s="21">
        <v>8</v>
      </c>
      <c r="F33" s="21">
        <v>5</v>
      </c>
      <c r="G33" s="21">
        <v>300</v>
      </c>
      <c r="H33" s="22">
        <v>3460</v>
      </c>
      <c r="I33" s="22">
        <v>-63</v>
      </c>
      <c r="J33" s="21">
        <v>385</v>
      </c>
      <c r="K33" s="22">
        <v>5064</v>
      </c>
      <c r="L33" s="21">
        <v>105969</v>
      </c>
      <c r="M33" s="22">
        <v>1909048</v>
      </c>
      <c r="N33" s="21">
        <f>M33/N9</f>
        <v>560199.5422266565</v>
      </c>
      <c r="O33" s="37"/>
    </row>
    <row r="34" spans="1:15" s="35" customFormat="1" ht="24" customHeight="1">
      <c r="A34" s="18">
        <v>22</v>
      </c>
      <c r="B34" s="18">
        <v>20</v>
      </c>
      <c r="C34" s="19" t="s">
        <v>44</v>
      </c>
      <c r="D34" s="20" t="s">
        <v>26</v>
      </c>
      <c r="E34" s="21">
        <v>6</v>
      </c>
      <c r="F34" s="21">
        <v>4</v>
      </c>
      <c r="G34" s="21">
        <v>147</v>
      </c>
      <c r="H34" s="22">
        <v>2953</v>
      </c>
      <c r="I34" s="22">
        <v>-55</v>
      </c>
      <c r="J34" s="21">
        <v>136</v>
      </c>
      <c r="K34" s="22">
        <v>2149</v>
      </c>
      <c r="L34" s="21">
        <v>35400</v>
      </c>
      <c r="M34" s="22">
        <v>612610</v>
      </c>
      <c r="N34" s="21">
        <f>M34/N9</f>
        <v>179767.00510593344</v>
      </c>
      <c r="O34" s="37"/>
    </row>
    <row r="35" spans="1:15" s="35" customFormat="1" ht="24" customHeight="1">
      <c r="A35" s="19">
        <v>23</v>
      </c>
      <c r="B35" s="19">
        <v>21</v>
      </c>
      <c r="C35" s="19" t="s">
        <v>53</v>
      </c>
      <c r="D35" s="20" t="s">
        <v>28</v>
      </c>
      <c r="E35" s="21">
        <v>3</v>
      </c>
      <c r="F35" s="21">
        <v>15</v>
      </c>
      <c r="G35" s="21">
        <v>139</v>
      </c>
      <c r="H35" s="24">
        <v>2897</v>
      </c>
      <c r="I35" s="22">
        <v>-48</v>
      </c>
      <c r="J35" s="21">
        <v>270</v>
      </c>
      <c r="K35" s="21">
        <v>5051</v>
      </c>
      <c r="L35" s="21">
        <v>9025</v>
      </c>
      <c r="M35" s="24">
        <v>166888</v>
      </c>
      <c r="N35" s="21">
        <f>M35/N9</f>
        <v>48972.357532719056</v>
      </c>
      <c r="O35" s="37"/>
    </row>
    <row r="36" spans="1:15" s="36" customFormat="1" ht="20.25">
      <c r="A36" s="18">
        <v>24</v>
      </c>
      <c r="B36" s="18">
        <v>25</v>
      </c>
      <c r="C36" s="19" t="s">
        <v>38</v>
      </c>
      <c r="D36" s="20" t="s">
        <v>26</v>
      </c>
      <c r="E36" s="23">
        <v>36</v>
      </c>
      <c r="F36" s="23">
        <v>1</v>
      </c>
      <c r="G36" s="23">
        <v>119</v>
      </c>
      <c r="H36" s="23">
        <v>2642</v>
      </c>
      <c r="I36" s="29">
        <v>34</v>
      </c>
      <c r="J36" s="23">
        <v>5</v>
      </c>
      <c r="K36" s="23">
        <v>106</v>
      </c>
      <c r="L36" s="23">
        <v>361021</v>
      </c>
      <c r="M36" s="23">
        <v>7033699</v>
      </c>
      <c r="N36" s="22">
        <f>M36/N9</f>
        <v>2063999.9413111098</v>
      </c>
      <c r="O36" s="37"/>
    </row>
    <row r="37" spans="1:15" s="36" customFormat="1" ht="20.25">
      <c r="A37" s="18">
        <v>25</v>
      </c>
      <c r="B37" s="18">
        <v>23</v>
      </c>
      <c r="C37" s="19" t="s">
        <v>31</v>
      </c>
      <c r="D37" s="20" t="s">
        <v>28</v>
      </c>
      <c r="E37" s="21">
        <v>13</v>
      </c>
      <c r="F37" s="21">
        <v>5</v>
      </c>
      <c r="G37" s="21">
        <v>76</v>
      </c>
      <c r="H37" s="22">
        <v>2004</v>
      </c>
      <c r="I37" s="22">
        <v>-58</v>
      </c>
      <c r="J37" s="21">
        <v>90</v>
      </c>
      <c r="K37" s="22">
        <v>2265</v>
      </c>
      <c r="L37" s="21">
        <v>409933</v>
      </c>
      <c r="M37" s="22">
        <v>8278047</v>
      </c>
      <c r="N37" s="21">
        <f>M37/N9</f>
        <v>2429146.9569810433</v>
      </c>
      <c r="O37" s="37"/>
    </row>
    <row r="38" spans="1:15" s="36" customFormat="1" ht="20.25">
      <c r="A38" s="18">
        <v>26</v>
      </c>
      <c r="B38" s="18">
        <v>22</v>
      </c>
      <c r="C38" s="19" t="s">
        <v>49</v>
      </c>
      <c r="D38" s="20" t="s">
        <v>23</v>
      </c>
      <c r="E38" s="21">
        <v>4</v>
      </c>
      <c r="F38" s="21">
        <v>10</v>
      </c>
      <c r="G38" s="21">
        <v>70</v>
      </c>
      <c r="H38" s="22">
        <v>1176</v>
      </c>
      <c r="I38" s="22">
        <v>-78</v>
      </c>
      <c r="J38" s="21">
        <v>143</v>
      </c>
      <c r="K38" s="22">
        <v>2359</v>
      </c>
      <c r="L38" s="21">
        <v>19788</v>
      </c>
      <c r="M38" s="22">
        <v>347685</v>
      </c>
      <c r="N38" s="21">
        <f>M38/N9</f>
        <v>102026.23393391632</v>
      </c>
      <c r="O38" s="37"/>
    </row>
    <row r="39" spans="1:14" s="36" customFormat="1" ht="20.25">
      <c r="A39" s="19">
        <v>27</v>
      </c>
      <c r="B39" s="19">
        <v>0</v>
      </c>
      <c r="C39" s="19" t="s">
        <v>67</v>
      </c>
      <c r="D39" s="20" t="s">
        <v>17</v>
      </c>
      <c r="E39" s="21">
        <v>6</v>
      </c>
      <c r="F39" s="21">
        <v>16</v>
      </c>
      <c r="G39" s="21">
        <v>104</v>
      </c>
      <c r="H39" s="24">
        <v>1157</v>
      </c>
      <c r="I39" s="22">
        <v>-6</v>
      </c>
      <c r="J39" s="21">
        <v>0</v>
      </c>
      <c r="K39" s="21">
        <v>0</v>
      </c>
      <c r="L39" s="21">
        <v>9620</v>
      </c>
      <c r="M39" s="21">
        <v>160206</v>
      </c>
      <c r="N39" s="21">
        <f>M39/N9</f>
        <v>47011.56171136804</v>
      </c>
    </row>
    <row r="40" spans="1:14" s="36" customFormat="1" ht="20.25">
      <c r="A40" s="19">
        <v>28</v>
      </c>
      <c r="B40" s="19">
        <v>24</v>
      </c>
      <c r="C40" s="19" t="s">
        <v>46</v>
      </c>
      <c r="D40" s="20" t="s">
        <v>23</v>
      </c>
      <c r="E40" s="21">
        <v>5</v>
      </c>
      <c r="F40" s="21">
        <v>1</v>
      </c>
      <c r="G40" s="21">
        <v>43</v>
      </c>
      <c r="H40" s="24">
        <v>948</v>
      </c>
      <c r="I40" s="22">
        <v>-70</v>
      </c>
      <c r="J40" s="21">
        <v>149</v>
      </c>
      <c r="K40" s="21">
        <v>2782</v>
      </c>
      <c r="L40" s="21">
        <v>48075</v>
      </c>
      <c r="M40" s="24">
        <v>850157</v>
      </c>
      <c r="N40" s="21">
        <f>M40/N9</f>
        <v>249473.854099419</v>
      </c>
    </row>
    <row r="41" spans="1:14" s="36" customFormat="1" ht="20.25">
      <c r="A41" s="19">
        <v>29</v>
      </c>
      <c r="B41" s="19">
        <v>28</v>
      </c>
      <c r="C41" s="19" t="s">
        <v>42</v>
      </c>
      <c r="D41" s="20" t="s">
        <v>17</v>
      </c>
      <c r="E41" s="21">
        <v>7</v>
      </c>
      <c r="F41" s="21">
        <v>12</v>
      </c>
      <c r="G41" s="21">
        <v>117</v>
      </c>
      <c r="H41" s="24">
        <v>585</v>
      </c>
      <c r="I41" s="22">
        <v>-63</v>
      </c>
      <c r="J41" s="21">
        <v>120</v>
      </c>
      <c r="K41" s="21">
        <v>630</v>
      </c>
      <c r="L41" s="21">
        <v>31525</v>
      </c>
      <c r="M41" s="21">
        <v>534134</v>
      </c>
      <c r="N41" s="21">
        <f>M41/N9</f>
        <v>156738.6583719702</v>
      </c>
    </row>
    <row r="42" spans="1:14" s="36" customFormat="1" ht="20.25">
      <c r="A42" s="19">
        <v>30</v>
      </c>
      <c r="B42" s="19">
        <v>34</v>
      </c>
      <c r="C42" s="19" t="s">
        <v>33</v>
      </c>
      <c r="D42" s="20" t="s">
        <v>23</v>
      </c>
      <c r="E42" s="21">
        <v>10</v>
      </c>
      <c r="F42" s="21">
        <v>1</v>
      </c>
      <c r="G42" s="21">
        <v>109</v>
      </c>
      <c r="H42" s="24">
        <v>545</v>
      </c>
      <c r="I42" s="22">
        <v>105</v>
      </c>
      <c r="J42" s="21">
        <v>0</v>
      </c>
      <c r="K42" s="21">
        <v>0</v>
      </c>
      <c r="L42" s="21">
        <v>40709</v>
      </c>
      <c r="M42" s="21">
        <v>698200</v>
      </c>
      <c r="N42" s="21">
        <f>M42/N9</f>
        <v>204882.91566406479</v>
      </c>
    </row>
    <row r="43" spans="1:14" s="36" customFormat="1" ht="20.25">
      <c r="A43" s="19">
        <v>31</v>
      </c>
      <c r="B43" s="19">
        <v>25</v>
      </c>
      <c r="C43" s="19" t="s">
        <v>68</v>
      </c>
      <c r="D43" s="20" t="s">
        <v>23</v>
      </c>
      <c r="E43" s="21">
        <v>9</v>
      </c>
      <c r="F43" s="21">
        <v>1</v>
      </c>
      <c r="G43" s="21">
        <v>86</v>
      </c>
      <c r="H43" s="24">
        <v>496</v>
      </c>
      <c r="I43" s="22">
        <v>-73</v>
      </c>
      <c r="J43" s="21">
        <v>100</v>
      </c>
      <c r="K43" s="21">
        <v>569</v>
      </c>
      <c r="L43" s="21">
        <v>111830</v>
      </c>
      <c r="M43" s="21">
        <v>1969013</v>
      </c>
      <c r="N43" s="21">
        <f>M43/N9</f>
        <v>577795.9387287986</v>
      </c>
    </row>
    <row r="44" spans="1:14" s="36" customFormat="1" ht="20.25">
      <c r="A44" s="18">
        <v>32</v>
      </c>
      <c r="B44" s="18">
        <v>29</v>
      </c>
      <c r="C44" s="19" t="s">
        <v>65</v>
      </c>
      <c r="D44" s="20" t="s">
        <v>64</v>
      </c>
      <c r="E44" s="21">
        <v>2</v>
      </c>
      <c r="F44" s="21">
        <v>1</v>
      </c>
      <c r="G44" s="21">
        <v>11</v>
      </c>
      <c r="H44" s="22">
        <v>248</v>
      </c>
      <c r="I44" s="22">
        <v>-75</v>
      </c>
      <c r="J44" s="21">
        <v>164</v>
      </c>
      <c r="K44" s="22">
        <v>1720</v>
      </c>
      <c r="L44" s="21">
        <v>2341</v>
      </c>
      <c r="M44" s="22">
        <v>12233</v>
      </c>
      <c r="N44" s="21">
        <f>M44/N9</f>
        <v>3589.705968660133</v>
      </c>
    </row>
    <row r="45" spans="1:15" s="35" customFormat="1" ht="24" customHeight="1">
      <c r="A45" s="18">
        <v>33</v>
      </c>
      <c r="B45" s="18">
        <v>38</v>
      </c>
      <c r="C45" s="19" t="s">
        <v>36</v>
      </c>
      <c r="D45" s="20" t="s">
        <v>17</v>
      </c>
      <c r="E45" s="21">
        <v>13</v>
      </c>
      <c r="F45" s="21">
        <v>12</v>
      </c>
      <c r="G45" s="21">
        <v>29</v>
      </c>
      <c r="H45" s="22">
        <v>195</v>
      </c>
      <c r="I45" s="22">
        <v>103</v>
      </c>
      <c r="J45" s="21">
        <v>32</v>
      </c>
      <c r="K45" s="22">
        <v>215</v>
      </c>
      <c r="L45" s="21">
        <v>47862</v>
      </c>
      <c r="M45" s="22">
        <v>828540</v>
      </c>
      <c r="N45" s="21">
        <f>M45/N9</f>
        <v>243130.46540289922</v>
      </c>
      <c r="O45" s="37"/>
    </row>
    <row r="46" spans="1:14" s="36" customFormat="1" ht="20.25">
      <c r="A46" s="19">
        <v>34</v>
      </c>
      <c r="B46" s="19">
        <v>33</v>
      </c>
      <c r="C46" s="19" t="s">
        <v>41</v>
      </c>
      <c r="D46" s="20" t="s">
        <v>23</v>
      </c>
      <c r="E46" s="21">
        <v>7</v>
      </c>
      <c r="F46" s="21">
        <v>1</v>
      </c>
      <c r="G46" s="21">
        <v>21</v>
      </c>
      <c r="H46" s="21">
        <v>144</v>
      </c>
      <c r="I46" s="22">
        <v>-48</v>
      </c>
      <c r="J46" s="21">
        <v>52</v>
      </c>
      <c r="K46" s="21">
        <v>491</v>
      </c>
      <c r="L46" s="21">
        <v>31885</v>
      </c>
      <c r="M46" s="21">
        <v>530928</v>
      </c>
      <c r="N46" s="21">
        <f>M46/N9</f>
        <v>155797.87546217503</v>
      </c>
    </row>
    <row r="47" spans="1:14" s="36" customFormat="1" ht="20.25">
      <c r="A47" s="19">
        <v>35</v>
      </c>
      <c r="B47" s="19">
        <v>30</v>
      </c>
      <c r="C47" s="19" t="s">
        <v>32</v>
      </c>
      <c r="D47" s="20" t="s">
        <v>17</v>
      </c>
      <c r="E47" s="21">
        <v>11</v>
      </c>
      <c r="F47" s="21">
        <v>21</v>
      </c>
      <c r="G47" s="26">
        <v>22</v>
      </c>
      <c r="H47" s="26">
        <v>104</v>
      </c>
      <c r="I47" s="22">
        <v>-87</v>
      </c>
      <c r="J47" s="26">
        <v>55</v>
      </c>
      <c r="K47" s="26">
        <v>236</v>
      </c>
      <c r="L47" s="26">
        <v>94538</v>
      </c>
      <c r="M47" s="26">
        <v>1648579</v>
      </c>
      <c r="N47" s="21">
        <f>M47/N9</f>
        <v>483766.3595281413</v>
      </c>
    </row>
    <row r="48" spans="1:14" s="36" customFormat="1" ht="20.25">
      <c r="A48" s="18">
        <v>36</v>
      </c>
      <c r="B48" s="18">
        <v>36</v>
      </c>
      <c r="C48" s="19" t="s">
        <v>48</v>
      </c>
      <c r="D48" s="20" t="s">
        <v>17</v>
      </c>
      <c r="E48" s="21">
        <v>4</v>
      </c>
      <c r="F48" s="21">
        <v>14</v>
      </c>
      <c r="G48" s="21">
        <v>9</v>
      </c>
      <c r="H48" s="22">
        <v>50</v>
      </c>
      <c r="I48" s="22">
        <v>-75</v>
      </c>
      <c r="J48" s="21">
        <v>9</v>
      </c>
      <c r="K48" s="22">
        <v>50</v>
      </c>
      <c r="L48" s="21">
        <v>4141</v>
      </c>
      <c r="M48" s="22">
        <v>64264</v>
      </c>
      <c r="N48" s="21">
        <f>M48/N9</f>
        <v>18857.91419684254</v>
      </c>
    </row>
    <row r="49" spans="1:14" s="36" customFormat="1" ht="20.25">
      <c r="A49" s="18">
        <v>37</v>
      </c>
      <c r="B49" s="18">
        <v>26</v>
      </c>
      <c r="C49" s="19" t="s">
        <v>35</v>
      </c>
      <c r="D49" s="20" t="s">
        <v>17</v>
      </c>
      <c r="E49" s="21">
        <v>13</v>
      </c>
      <c r="F49" s="21">
        <v>12</v>
      </c>
      <c r="G49" s="21">
        <v>0</v>
      </c>
      <c r="H49" s="22">
        <v>0</v>
      </c>
      <c r="I49" s="22">
        <v>0</v>
      </c>
      <c r="J49" s="21">
        <v>33</v>
      </c>
      <c r="K49" s="22">
        <v>231</v>
      </c>
      <c r="L49" s="21">
        <v>60440</v>
      </c>
      <c r="M49" s="22">
        <v>1103759</v>
      </c>
      <c r="N49" s="21">
        <f>M49/N9</f>
        <v>323891.95375315455</v>
      </c>
    </row>
    <row r="50" spans="1:14" s="36" customFormat="1" ht="20.25">
      <c r="A50" s="18">
        <v>38</v>
      </c>
      <c r="B50" s="18">
        <v>27</v>
      </c>
      <c r="C50" s="19" t="s">
        <v>63</v>
      </c>
      <c r="D50" s="20" t="s">
        <v>64</v>
      </c>
      <c r="E50" s="21">
        <v>3</v>
      </c>
      <c r="F50" s="21">
        <v>1</v>
      </c>
      <c r="G50" s="21">
        <v>379</v>
      </c>
      <c r="H50" s="22">
        <v>0</v>
      </c>
      <c r="I50" s="22">
        <v>0</v>
      </c>
      <c r="J50" s="21">
        <v>407</v>
      </c>
      <c r="K50" s="22">
        <v>280</v>
      </c>
      <c r="L50" s="21">
        <v>3383</v>
      </c>
      <c r="M50" s="22">
        <v>27237</v>
      </c>
      <c r="N50" s="21">
        <f>M50/N9</f>
        <v>7992.546510945478</v>
      </c>
    </row>
    <row r="51" spans="1:14" ht="20.25">
      <c r="A51" s="6"/>
      <c r="B51" s="6"/>
      <c r="C51" s="16" t="s">
        <v>24</v>
      </c>
      <c r="D51" s="27"/>
      <c r="E51" s="17"/>
      <c r="F51" s="17"/>
      <c r="G51" s="17">
        <f>SUM(G13:G50)</f>
        <v>87197</v>
      </c>
      <c r="H51" s="17">
        <f>SUM(H13:H50)</f>
        <v>1682713</v>
      </c>
      <c r="I51" s="28"/>
      <c r="J51" s="17">
        <f>SUM(J13:J50)</f>
        <v>110922</v>
      </c>
      <c r="K51" s="17">
        <f>SUM(K13:K50)</f>
        <v>1963322</v>
      </c>
      <c r="L51" s="17">
        <f>SUM(L13:L50)</f>
        <v>2556921</v>
      </c>
      <c r="M51" s="17">
        <f>SUM(M13:M50)</f>
        <v>47878261</v>
      </c>
      <c r="N51" s="17">
        <f>SUM(N13:N50)</f>
        <v>14049610.012324668</v>
      </c>
    </row>
    <row r="52" spans="1:14" ht="15">
      <c r="A52" s="6"/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8"/>
    </row>
    <row r="53" spans="1:14" ht="15">
      <c r="A53" s="6"/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8"/>
    </row>
    <row r="54" spans="1:14" ht="15">
      <c r="A54" s="6"/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8"/>
    </row>
    <row r="65504" spans="7:14" ht="15">
      <c r="G65504" s="5"/>
      <c r="H65504" s="2"/>
      <c r="J65504" s="5"/>
      <c r="K65504" s="2"/>
      <c r="L65504" s="5"/>
      <c r="M65504" s="2"/>
      <c r="N65504" s="1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DAn</cp:lastModifiedBy>
  <cp:lastPrinted>2011-08-30T12:03:14Z</cp:lastPrinted>
  <dcterms:created xsi:type="dcterms:W3CDTF">2000-07-04T10:11:23Z</dcterms:created>
  <dcterms:modified xsi:type="dcterms:W3CDTF">2013-03-19T13:28:16Z</dcterms:modified>
  <cp:category/>
  <cp:version/>
  <cp:contentType/>
  <cp:contentStatus/>
</cp:coreProperties>
</file>