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<sst xmlns="http://schemas.openxmlformats.org/spreadsheetml/2006/main" count="98" uniqueCount="69">
  <si>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</si>
  <si>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</si>
  <si>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</si>
  <si>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</si>
  <si>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</si>
  <si>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</si>
  <si>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</si>
  <si>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</si>
  <si>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</si>
  <si>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</si>
  <si>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</si>
  <si>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</si>
  <si>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</si>
  <si>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</si>
  <si>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</si>
  <si>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</si>
  <si>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</si>
  <si>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</si>
  <si>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</si>
  <si>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</si>
  <si>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</si>
  <si>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</si>
  <si>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</si>
  <si>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</si>
  <si>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</si>
  <si>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</si>
  <si>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</si>
  <si>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</si>
  <si>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PREPARED BY: ASOCIATIA FILM ROMANA (AFR)</t>
  </si>
  <si>
    <t>Pozitia Copilului</t>
  </si>
  <si>
    <t>PARADA FILM</t>
  </si>
  <si>
    <t>Croods</t>
  </si>
  <si>
    <t>Hummingbird</t>
  </si>
  <si>
    <t>Star Trek Into Darkness</t>
  </si>
  <si>
    <t>The Great Gatsby</t>
  </si>
  <si>
    <t xml:space="preserve">Fast And Furious 6 </t>
  </si>
  <si>
    <t>Hannah Arendt</t>
  </si>
  <si>
    <t>ASOCIATIA CULTURALA MACONDO</t>
  </si>
  <si>
    <t>Hangover 3</t>
  </si>
  <si>
    <t>Zambezia</t>
  </si>
  <si>
    <t>Los Amantes Pasajeros</t>
  </si>
  <si>
    <t>I.F</t>
  </si>
  <si>
    <t>Funeralii Fericite</t>
  </si>
  <si>
    <t>Epic</t>
  </si>
  <si>
    <t>After Earth</t>
  </si>
  <si>
    <t>Now You See Me</t>
  </si>
  <si>
    <t>Jurassic Park 3D</t>
  </si>
  <si>
    <t>Arthur Newman</t>
  </si>
  <si>
    <t>World War Z 3D</t>
  </si>
  <si>
    <t>Man Of Steel</t>
  </si>
  <si>
    <t>The Purge</t>
  </si>
  <si>
    <t>Internship</t>
  </si>
  <si>
    <t>Monsters University</t>
  </si>
  <si>
    <t>FORUM FILM</t>
  </si>
  <si>
    <t>Before Midnight</t>
  </si>
  <si>
    <t>Starbuck</t>
  </si>
  <si>
    <t>Byzantium</t>
  </si>
  <si>
    <t>The Lone Ranger</t>
  </si>
  <si>
    <t>No</t>
  </si>
  <si>
    <t>Despicable Me</t>
  </si>
  <si>
    <t>Pacific Rim</t>
  </si>
  <si>
    <t>Heat</t>
  </si>
  <si>
    <t>Trance</t>
  </si>
  <si>
    <t>JULY 16.2013</t>
  </si>
  <si>
    <t>12 JULY          2013 -         14 JULY 2013</t>
  </si>
  <si>
    <t>08 JULY          2013 -         11 JULY 2013</t>
  </si>
  <si>
    <t>Lore</t>
  </si>
  <si>
    <t>TRANSILVANIA FILM</t>
  </si>
  <si>
    <t>Gangster Squad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</si>
</sst>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2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12"/>
      <color indexed="36"/>
      <name val="Arial"/>
      <family val="2"/>
    </font>
    <font>
      <b/>
      <sz val="16"/>
      <color indexed="36"/>
      <name val="Arial"/>
      <family val="2"/>
    </font>
    <font>
      <b/>
      <sz val="16"/>
      <color indexed="4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rgb="FF00B0F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33" borderId="11" xfId="0" applyNumberFormat="1" applyFont="1" applyFill="1" applyBorder="1" applyAlignment="1">
      <alignment/>
    </xf>
    <xf numFmtId="3" fontId="51" fillId="33" borderId="11" xfId="0" applyNumberFormat="1" applyFont="1" applyFill="1" applyBorder="1" applyAlignment="1">
      <alignment horizontal="right"/>
    </xf>
    <xf numFmtId="3" fontId="51" fillId="0" borderId="11" xfId="0" applyNumberFormat="1" applyFont="1" applyFill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0" borderId="11" xfId="0" applyNumberFormat="1" applyFont="1" applyFill="1" applyBorder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4" fontId="45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36"/>
  <sheetViews>
    <sheetView tabSelected="1" defaultGridColor="0" zoomScale="75" zoomScaleNormal="75" zoomScalePageLayoutView="0" colorId="8" workbookViewId="0" topLeftCell="A1">
      <selection activeCell="C30" sqref="C30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28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63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39" t="s">
        <v>0</v>
      </c>
      <c r="E5" s="39"/>
      <c r="F5" s="39"/>
      <c r="G5" s="39"/>
      <c r="H5" s="39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64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65</v>
      </c>
      <c r="I9" s="7"/>
      <c r="J9" s="6"/>
      <c r="K9" s="6"/>
      <c r="L9" s="6" t="s">
        <v>20</v>
      </c>
      <c r="M9" s="6"/>
      <c r="N9" s="13">
        <v>3.3905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35" t="s">
        <v>7</v>
      </c>
      <c r="H11" s="36"/>
      <c r="I11" s="7" t="s">
        <v>16</v>
      </c>
      <c r="J11" s="35" t="s">
        <v>8</v>
      </c>
      <c r="K11" s="36"/>
      <c r="L11" s="37" t="s">
        <v>14</v>
      </c>
      <c r="M11" s="38"/>
      <c r="N11" s="38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17" customFormat="1" ht="24" customHeight="1">
      <c r="A13" s="23">
        <v>1</v>
      </c>
      <c r="B13" s="23">
        <v>0</v>
      </c>
      <c r="C13" s="24" t="s">
        <v>60</v>
      </c>
      <c r="D13" s="25" t="s">
        <v>23</v>
      </c>
      <c r="E13" s="26">
        <v>0</v>
      </c>
      <c r="F13" s="26">
        <v>52</v>
      </c>
      <c r="G13" s="27">
        <v>29173</v>
      </c>
      <c r="H13" s="27">
        <v>620474</v>
      </c>
      <c r="I13" s="28" t="s">
        <v>27</v>
      </c>
      <c r="J13" s="27">
        <v>0</v>
      </c>
      <c r="K13" s="27">
        <v>0</v>
      </c>
      <c r="L13" s="27">
        <v>29173</v>
      </c>
      <c r="M13" s="27">
        <v>620474</v>
      </c>
      <c r="N13" s="26">
        <f>M13/N9</f>
        <v>183003.68677186256</v>
      </c>
      <c r="O13" s="19"/>
    </row>
    <row r="14" spans="1:14" s="17" customFormat="1" ht="24" customHeight="1">
      <c r="A14" s="23">
        <v>2</v>
      </c>
      <c r="B14" s="23">
        <v>1</v>
      </c>
      <c r="C14" s="24" t="s">
        <v>59</v>
      </c>
      <c r="D14" s="25" t="s">
        <v>17</v>
      </c>
      <c r="E14" s="26">
        <v>1</v>
      </c>
      <c r="F14" s="26">
        <v>21</v>
      </c>
      <c r="G14" s="26">
        <v>16757</v>
      </c>
      <c r="H14" s="30">
        <v>321869</v>
      </c>
      <c r="I14" s="30">
        <v>-43</v>
      </c>
      <c r="J14" s="26">
        <v>140778</v>
      </c>
      <c r="K14" s="30">
        <v>706754</v>
      </c>
      <c r="L14" s="26">
        <v>71175</v>
      </c>
      <c r="M14" s="30">
        <v>1280412</v>
      </c>
      <c r="N14" s="26">
        <f>M14/N9</f>
        <v>377646.95472644153</v>
      </c>
    </row>
    <row r="15" spans="1:15" s="17" customFormat="1" ht="24" customHeight="1">
      <c r="A15" s="23">
        <v>3</v>
      </c>
      <c r="B15" s="23">
        <v>0</v>
      </c>
      <c r="C15" s="24" t="s">
        <v>61</v>
      </c>
      <c r="D15" s="25" t="s">
        <v>26</v>
      </c>
      <c r="E15" s="26">
        <v>0</v>
      </c>
      <c r="F15" s="26">
        <v>34</v>
      </c>
      <c r="G15" s="27">
        <v>13963</v>
      </c>
      <c r="H15" s="27">
        <v>265537</v>
      </c>
      <c r="I15" s="28" t="s">
        <v>27</v>
      </c>
      <c r="J15" s="27">
        <v>0</v>
      </c>
      <c r="K15" s="27">
        <v>0</v>
      </c>
      <c r="L15" s="27">
        <v>13963</v>
      </c>
      <c r="M15" s="27">
        <v>265537</v>
      </c>
      <c r="N15" s="27">
        <f>M15/N9</f>
        <v>78317.94720542693</v>
      </c>
      <c r="O15" s="21"/>
    </row>
    <row r="16" spans="1:14" s="17" customFormat="1" ht="24" customHeight="1">
      <c r="A16" s="23">
        <v>4</v>
      </c>
      <c r="B16" s="23">
        <v>2</v>
      </c>
      <c r="C16" s="24" t="s">
        <v>57</v>
      </c>
      <c r="D16" s="25" t="s">
        <v>53</v>
      </c>
      <c r="E16" s="26">
        <v>1</v>
      </c>
      <c r="F16" s="26">
        <v>68</v>
      </c>
      <c r="G16" s="27">
        <v>9198</v>
      </c>
      <c r="H16" s="27">
        <v>170881</v>
      </c>
      <c r="I16" s="28">
        <v>-29</v>
      </c>
      <c r="J16" s="27">
        <v>23640</v>
      </c>
      <c r="K16" s="27">
        <v>396659</v>
      </c>
      <c r="L16" s="27">
        <v>43511</v>
      </c>
      <c r="M16" s="27">
        <v>774239</v>
      </c>
      <c r="N16" s="26">
        <f>M16/N9</f>
        <v>228355.4048075505</v>
      </c>
    </row>
    <row r="17" spans="1:14" s="17" customFormat="1" ht="24" customHeight="1">
      <c r="A17" s="23">
        <v>5</v>
      </c>
      <c r="B17" s="23">
        <v>3</v>
      </c>
      <c r="C17" s="24" t="s">
        <v>48</v>
      </c>
      <c r="D17" s="25" t="s">
        <v>17</v>
      </c>
      <c r="E17" s="26">
        <v>3</v>
      </c>
      <c r="F17" s="26">
        <v>20</v>
      </c>
      <c r="G17" s="27">
        <v>6504</v>
      </c>
      <c r="H17" s="27">
        <v>140672</v>
      </c>
      <c r="I17" s="28">
        <v>-47</v>
      </c>
      <c r="J17" s="27">
        <v>14726</v>
      </c>
      <c r="K17" s="27">
        <v>289659</v>
      </c>
      <c r="L17" s="27">
        <v>113414</v>
      </c>
      <c r="M17" s="27">
        <v>2291131</v>
      </c>
      <c r="N17" s="26">
        <f>M17/N9</f>
        <v>675750.1843385932</v>
      </c>
    </row>
    <row r="18" spans="1:14" s="17" customFormat="1" ht="23.25" customHeight="1">
      <c r="A18" s="23">
        <v>6</v>
      </c>
      <c r="B18" s="23">
        <v>4</v>
      </c>
      <c r="C18" s="24" t="s">
        <v>45</v>
      </c>
      <c r="D18" s="25" t="s">
        <v>23</v>
      </c>
      <c r="E18" s="26">
        <v>4</v>
      </c>
      <c r="F18" s="26">
        <v>23</v>
      </c>
      <c r="G18" s="26">
        <v>7266</v>
      </c>
      <c r="H18" s="29">
        <v>139291</v>
      </c>
      <c r="I18" s="30">
        <v>-30</v>
      </c>
      <c r="J18" s="26">
        <v>15956</v>
      </c>
      <c r="K18" s="26">
        <v>279274</v>
      </c>
      <c r="L18" s="26">
        <v>164075</v>
      </c>
      <c r="M18" s="29">
        <v>2873909</v>
      </c>
      <c r="N18" s="27">
        <f>M18/N9</f>
        <v>847635.7469399794</v>
      </c>
    </row>
    <row r="19" spans="1:14" s="17" customFormat="1" ht="23.25" customHeight="1">
      <c r="A19" s="23">
        <v>7</v>
      </c>
      <c r="B19" s="23">
        <v>6</v>
      </c>
      <c r="C19" s="24" t="s">
        <v>51</v>
      </c>
      <c r="D19" s="25" t="s">
        <v>26</v>
      </c>
      <c r="E19" s="26">
        <v>2</v>
      </c>
      <c r="F19" s="26">
        <v>24</v>
      </c>
      <c r="G19" s="27">
        <v>3648</v>
      </c>
      <c r="H19" s="27">
        <v>72075</v>
      </c>
      <c r="I19" s="28">
        <v>-52</v>
      </c>
      <c r="J19" s="27">
        <v>6122</v>
      </c>
      <c r="K19" s="27">
        <v>97512</v>
      </c>
      <c r="L19" s="27">
        <v>43742</v>
      </c>
      <c r="M19" s="27">
        <v>778638</v>
      </c>
      <c r="N19" s="26">
        <f>M19/N9</f>
        <v>229652.85356142162</v>
      </c>
    </row>
    <row r="20" spans="1:14" s="17" customFormat="1" ht="23.25" customHeight="1">
      <c r="A20" s="23">
        <v>8</v>
      </c>
      <c r="B20" s="23">
        <v>7</v>
      </c>
      <c r="C20" s="24" t="s">
        <v>52</v>
      </c>
      <c r="D20" s="25" t="s">
        <v>53</v>
      </c>
      <c r="E20" s="26">
        <v>3</v>
      </c>
      <c r="F20" s="26">
        <v>42</v>
      </c>
      <c r="G20" s="27">
        <v>3635</v>
      </c>
      <c r="H20" s="27">
        <v>69540</v>
      </c>
      <c r="I20" s="28">
        <v>-39</v>
      </c>
      <c r="J20" s="27">
        <v>7310</v>
      </c>
      <c r="K20" s="27">
        <v>131646</v>
      </c>
      <c r="L20" s="27">
        <v>61972</v>
      </c>
      <c r="M20" s="27">
        <v>1130811</v>
      </c>
      <c r="N20" s="26">
        <f>M20/N9</f>
        <v>333523.37413360865</v>
      </c>
    </row>
    <row r="21" spans="1:14" s="17" customFormat="1" ht="23.25" customHeight="1">
      <c r="A21" s="23">
        <v>9</v>
      </c>
      <c r="B21" s="23">
        <v>5</v>
      </c>
      <c r="C21" s="24" t="s">
        <v>49</v>
      </c>
      <c r="D21" s="25" t="s">
        <v>23</v>
      </c>
      <c r="E21" s="26">
        <v>3</v>
      </c>
      <c r="F21" s="26">
        <v>25</v>
      </c>
      <c r="G21" s="27">
        <v>3177</v>
      </c>
      <c r="H21" s="27">
        <v>64589</v>
      </c>
      <c r="I21" s="28">
        <v>-62</v>
      </c>
      <c r="J21" s="27">
        <v>8469</v>
      </c>
      <c r="K21" s="27">
        <v>162366</v>
      </c>
      <c r="L21" s="27">
        <v>128470</v>
      </c>
      <c r="M21" s="27">
        <v>2544371</v>
      </c>
      <c r="N21" s="26">
        <f>M21/N9</f>
        <v>750441.2328565109</v>
      </c>
    </row>
    <row r="22" spans="1:14" s="17" customFormat="1" ht="23.25" customHeight="1">
      <c r="A22" s="24">
        <v>10</v>
      </c>
      <c r="B22" s="24">
        <v>11</v>
      </c>
      <c r="C22" s="24" t="s">
        <v>43</v>
      </c>
      <c r="D22" s="25" t="s">
        <v>26</v>
      </c>
      <c r="E22" s="26">
        <v>5</v>
      </c>
      <c r="F22" s="26">
        <v>21</v>
      </c>
      <c r="G22" s="26">
        <v>837</v>
      </c>
      <c r="H22" s="30">
        <v>15472</v>
      </c>
      <c r="I22" s="30">
        <v>-24</v>
      </c>
      <c r="J22" s="26">
        <v>581</v>
      </c>
      <c r="K22" s="30">
        <v>9428</v>
      </c>
      <c r="L22" s="26">
        <v>56978</v>
      </c>
      <c r="M22" s="30">
        <v>1086543</v>
      </c>
      <c r="N22" s="26">
        <f>M22/N9</f>
        <v>320466.8927886743</v>
      </c>
    </row>
    <row r="23" spans="1:14" s="17" customFormat="1" ht="23.25" customHeight="1">
      <c r="A23" s="23">
        <v>11</v>
      </c>
      <c r="B23" s="23">
        <v>9</v>
      </c>
      <c r="C23" s="24" t="s">
        <v>50</v>
      </c>
      <c r="D23" s="25" t="s">
        <v>17</v>
      </c>
      <c r="E23" s="26">
        <v>2</v>
      </c>
      <c r="F23" s="26">
        <v>11</v>
      </c>
      <c r="G23" s="27">
        <v>794</v>
      </c>
      <c r="H23" s="27">
        <v>13418</v>
      </c>
      <c r="I23" s="28">
        <v>-55</v>
      </c>
      <c r="J23" s="27">
        <v>2235</v>
      </c>
      <c r="K23" s="27">
        <v>36449</v>
      </c>
      <c r="L23" s="27">
        <v>15357</v>
      </c>
      <c r="M23" s="27">
        <v>246061</v>
      </c>
      <c r="N23" s="26">
        <f>M23/N9</f>
        <v>72573.6617018139</v>
      </c>
    </row>
    <row r="24" spans="1:14" s="17" customFormat="1" ht="23.25" customHeight="1">
      <c r="A24" s="23">
        <v>12</v>
      </c>
      <c r="B24" s="23">
        <v>10</v>
      </c>
      <c r="C24" s="24" t="s">
        <v>34</v>
      </c>
      <c r="D24" s="25" t="s">
        <v>23</v>
      </c>
      <c r="E24" s="26">
        <v>8</v>
      </c>
      <c r="F24" s="26">
        <v>4</v>
      </c>
      <c r="G24" s="27">
        <v>482</v>
      </c>
      <c r="H24" s="27">
        <v>11063</v>
      </c>
      <c r="I24" s="28">
        <v>-49</v>
      </c>
      <c r="J24" s="27">
        <v>1194</v>
      </c>
      <c r="K24" s="27">
        <v>25203</v>
      </c>
      <c r="L24" s="27">
        <v>159462</v>
      </c>
      <c r="M24" s="27">
        <v>3259852</v>
      </c>
      <c r="N24" s="27">
        <f>M24/N9</f>
        <v>961466.4503760508</v>
      </c>
    </row>
    <row r="25" spans="1:14" s="17" customFormat="1" ht="23.25" customHeight="1">
      <c r="A25" s="23">
        <v>13</v>
      </c>
      <c r="B25" s="23">
        <v>13</v>
      </c>
      <c r="C25" s="24" t="s">
        <v>54</v>
      </c>
      <c r="D25" s="25" t="s">
        <v>18</v>
      </c>
      <c r="E25" s="26">
        <v>2</v>
      </c>
      <c r="F25" s="26">
        <v>6</v>
      </c>
      <c r="G25" s="27">
        <v>498</v>
      </c>
      <c r="H25" s="27">
        <v>10176</v>
      </c>
      <c r="I25" s="28">
        <v>-40</v>
      </c>
      <c r="J25" s="27">
        <v>1095</v>
      </c>
      <c r="K25" s="27">
        <v>20168</v>
      </c>
      <c r="L25" s="27">
        <v>4157</v>
      </c>
      <c r="M25" s="27">
        <v>85417</v>
      </c>
      <c r="N25" s="26">
        <f>M25/N9</f>
        <v>25193.039374723492</v>
      </c>
    </row>
    <row r="26" spans="1:14" s="17" customFormat="1" ht="23.25" customHeight="1">
      <c r="A26" s="23">
        <v>14</v>
      </c>
      <c r="B26" s="23">
        <v>8</v>
      </c>
      <c r="C26" s="24" t="s">
        <v>56</v>
      </c>
      <c r="D26" s="25" t="s">
        <v>18</v>
      </c>
      <c r="E26" s="26">
        <v>1</v>
      </c>
      <c r="F26" s="26">
        <v>20</v>
      </c>
      <c r="G26" s="27">
        <v>452</v>
      </c>
      <c r="H26" s="27">
        <v>8506</v>
      </c>
      <c r="I26" s="28">
        <v>-74</v>
      </c>
      <c r="J26" s="27">
        <v>2311</v>
      </c>
      <c r="K26" s="27">
        <v>33815</v>
      </c>
      <c r="L26" s="27">
        <v>4165</v>
      </c>
      <c r="M26" s="27">
        <v>66705</v>
      </c>
      <c r="N26" s="26">
        <f>M26/N9</f>
        <v>19674.08936734995</v>
      </c>
    </row>
    <row r="27" spans="1:14" s="17" customFormat="1" ht="24" customHeight="1">
      <c r="A27" s="23">
        <v>15</v>
      </c>
      <c r="B27" s="23">
        <v>12</v>
      </c>
      <c r="C27" s="24" t="s">
        <v>35</v>
      </c>
      <c r="D27" s="25" t="s">
        <v>17</v>
      </c>
      <c r="E27" s="26">
        <v>7</v>
      </c>
      <c r="F27" s="26">
        <v>24</v>
      </c>
      <c r="G27" s="26">
        <v>526</v>
      </c>
      <c r="H27" s="30">
        <v>7597</v>
      </c>
      <c r="I27" s="30">
        <v>-60</v>
      </c>
      <c r="J27" s="26">
        <v>1073</v>
      </c>
      <c r="K27" s="30">
        <v>16225</v>
      </c>
      <c r="L27" s="26">
        <v>265660</v>
      </c>
      <c r="M27" s="30">
        <v>4388962</v>
      </c>
      <c r="N27" s="26">
        <f>M27/N9</f>
        <v>1294488.1285946027</v>
      </c>
    </row>
    <row r="28" spans="1:14" s="17" customFormat="1" ht="23.25" customHeight="1">
      <c r="A28" s="24">
        <v>16</v>
      </c>
      <c r="B28" s="24">
        <v>16</v>
      </c>
      <c r="C28" s="24" t="s">
        <v>39</v>
      </c>
      <c r="D28" s="25" t="s">
        <v>17</v>
      </c>
      <c r="E28" s="26">
        <v>6</v>
      </c>
      <c r="F28" s="26">
        <v>25</v>
      </c>
      <c r="G28" s="31">
        <v>326</v>
      </c>
      <c r="H28" s="31">
        <v>5900</v>
      </c>
      <c r="I28" s="30">
        <v>-26</v>
      </c>
      <c r="J28" s="31">
        <v>511</v>
      </c>
      <c r="K28" s="31">
        <v>9037</v>
      </c>
      <c r="L28" s="31">
        <v>34154</v>
      </c>
      <c r="M28" s="31">
        <v>599408</v>
      </c>
      <c r="N28" s="26">
        <f>M28/N9</f>
        <v>176790.44388733225</v>
      </c>
    </row>
    <row r="29" spans="1:14" s="18" customFormat="1" ht="20.25">
      <c r="A29" s="23">
        <v>17</v>
      </c>
      <c r="B29" s="23">
        <v>15</v>
      </c>
      <c r="C29" s="24" t="s">
        <v>55</v>
      </c>
      <c r="D29" s="25" t="s">
        <v>37</v>
      </c>
      <c r="E29" s="26">
        <v>2</v>
      </c>
      <c r="F29" s="26">
        <v>7</v>
      </c>
      <c r="G29" s="27">
        <v>367</v>
      </c>
      <c r="H29" s="27">
        <v>5485</v>
      </c>
      <c r="I29" s="28">
        <v>-44</v>
      </c>
      <c r="J29" s="27">
        <v>398</v>
      </c>
      <c r="K29" s="27">
        <v>5804</v>
      </c>
      <c r="L29" s="27">
        <v>3029</v>
      </c>
      <c r="M29" s="27">
        <v>46993</v>
      </c>
      <c r="N29" s="26">
        <f>M29/N9</f>
        <v>13860.197610971834</v>
      </c>
    </row>
    <row r="30" spans="1:14" s="18" customFormat="1" ht="20.25">
      <c r="A30" s="23">
        <v>18</v>
      </c>
      <c r="B30" s="23">
        <v>0</v>
      </c>
      <c r="C30" s="24" t="s">
        <v>66</v>
      </c>
      <c r="D30" s="25" t="s">
        <v>67</v>
      </c>
      <c r="E30" s="26">
        <v>0</v>
      </c>
      <c r="F30" s="26">
        <v>7</v>
      </c>
      <c r="G30" s="26">
        <v>324</v>
      </c>
      <c r="H30" s="29">
        <v>4270</v>
      </c>
      <c r="I30" s="30" t="s">
        <v>27</v>
      </c>
      <c r="J30" s="26">
        <v>0</v>
      </c>
      <c r="K30" s="26">
        <v>0</v>
      </c>
      <c r="L30" s="26">
        <v>324</v>
      </c>
      <c r="M30" s="29">
        <v>4270</v>
      </c>
      <c r="N30" s="26">
        <f>M30/N9</f>
        <v>1259.4012682495209</v>
      </c>
    </row>
    <row r="31" spans="1:15" s="17" customFormat="1" ht="24" customHeight="1">
      <c r="A31" s="24">
        <v>19</v>
      </c>
      <c r="B31" s="24">
        <v>14</v>
      </c>
      <c r="C31" s="24" t="s">
        <v>38</v>
      </c>
      <c r="D31" s="25" t="s">
        <v>23</v>
      </c>
      <c r="E31" s="26">
        <v>6</v>
      </c>
      <c r="F31" s="26">
        <v>3</v>
      </c>
      <c r="G31" s="26">
        <v>110</v>
      </c>
      <c r="H31" s="29">
        <v>2464</v>
      </c>
      <c r="I31" s="30">
        <v>-77</v>
      </c>
      <c r="J31" s="26">
        <v>491</v>
      </c>
      <c r="K31" s="29">
        <v>7703</v>
      </c>
      <c r="L31" s="26">
        <v>169009</v>
      </c>
      <c r="M31" s="29">
        <v>2881933</v>
      </c>
      <c r="N31" s="26">
        <f>M31/N9</f>
        <v>850002.3595339921</v>
      </c>
      <c r="O31" s="20"/>
    </row>
    <row r="32" spans="1:14" s="17" customFormat="1" ht="23.25" customHeight="1">
      <c r="A32" s="23">
        <v>20</v>
      </c>
      <c r="B32" s="23">
        <v>18</v>
      </c>
      <c r="C32" s="24" t="s">
        <v>44</v>
      </c>
      <c r="D32" s="25" t="s">
        <v>18</v>
      </c>
      <c r="E32" s="26">
        <v>5</v>
      </c>
      <c r="F32" s="26">
        <v>6</v>
      </c>
      <c r="G32" s="26">
        <v>136</v>
      </c>
      <c r="H32" s="30">
        <v>2427</v>
      </c>
      <c r="I32" s="30">
        <v>-65</v>
      </c>
      <c r="J32" s="26">
        <v>349</v>
      </c>
      <c r="K32" s="30">
        <v>6224</v>
      </c>
      <c r="L32" s="26">
        <v>67269</v>
      </c>
      <c r="M32" s="30">
        <v>1160862</v>
      </c>
      <c r="N32" s="26">
        <f>M32/N9</f>
        <v>342386.668632945</v>
      </c>
    </row>
    <row r="33" spans="1:14" s="17" customFormat="1" ht="23.25" customHeight="1">
      <c r="A33" s="23">
        <v>21</v>
      </c>
      <c r="B33" s="23">
        <v>17</v>
      </c>
      <c r="C33" s="24" t="s">
        <v>58</v>
      </c>
      <c r="D33" s="25" t="s">
        <v>41</v>
      </c>
      <c r="E33" s="26">
        <v>1</v>
      </c>
      <c r="F33" s="26">
        <v>6</v>
      </c>
      <c r="G33" s="27">
        <v>122</v>
      </c>
      <c r="H33" s="27">
        <v>2165</v>
      </c>
      <c r="I33" s="28">
        <v>-71</v>
      </c>
      <c r="J33" s="27">
        <v>432</v>
      </c>
      <c r="K33" s="27">
        <v>4334</v>
      </c>
      <c r="L33" s="27">
        <v>1229</v>
      </c>
      <c r="M33" s="27">
        <v>12111</v>
      </c>
      <c r="N33" s="26">
        <f>M33/N9</f>
        <v>3572.039522194367</v>
      </c>
    </row>
    <row r="34" spans="1:14" s="17" customFormat="1" ht="23.25" customHeight="1">
      <c r="A34" s="24">
        <v>22</v>
      </c>
      <c r="B34" s="24">
        <v>25</v>
      </c>
      <c r="C34" s="24" t="s">
        <v>31</v>
      </c>
      <c r="D34" s="25" t="s">
        <v>26</v>
      </c>
      <c r="E34" s="26">
        <v>16</v>
      </c>
      <c r="F34" s="26">
        <v>2</v>
      </c>
      <c r="G34" s="26">
        <v>85</v>
      </c>
      <c r="H34" s="29">
        <v>1251</v>
      </c>
      <c r="I34" s="30">
        <v>208</v>
      </c>
      <c r="J34" s="26">
        <v>14</v>
      </c>
      <c r="K34" s="29">
        <v>227</v>
      </c>
      <c r="L34" s="26">
        <v>167585</v>
      </c>
      <c r="M34" s="29">
        <v>2928970</v>
      </c>
      <c r="N34" s="26">
        <f>M34/N9</f>
        <v>863875.5345819201</v>
      </c>
    </row>
    <row r="35" spans="1:14" s="17" customFormat="1" ht="24" customHeight="1">
      <c r="A35" s="23">
        <v>23</v>
      </c>
      <c r="B35" s="23">
        <v>32</v>
      </c>
      <c r="C35" s="24" t="s">
        <v>36</v>
      </c>
      <c r="D35" s="25" t="s">
        <v>37</v>
      </c>
      <c r="E35" s="26">
        <v>7</v>
      </c>
      <c r="F35" s="26">
        <v>3</v>
      </c>
      <c r="G35" s="26">
        <v>82</v>
      </c>
      <c r="H35" s="30">
        <v>787</v>
      </c>
      <c r="I35" s="30">
        <v>787</v>
      </c>
      <c r="J35" s="26">
        <v>0</v>
      </c>
      <c r="K35" s="30">
        <v>0</v>
      </c>
      <c r="L35" s="26">
        <v>1939</v>
      </c>
      <c r="M35" s="30">
        <v>24046</v>
      </c>
      <c r="N35" s="26">
        <f>M35/N9</f>
        <v>7092.169296563929</v>
      </c>
    </row>
    <row r="36" spans="1:14" s="17" customFormat="1" ht="24" customHeight="1">
      <c r="A36" s="23">
        <v>24</v>
      </c>
      <c r="B36" s="23">
        <v>21</v>
      </c>
      <c r="C36" s="24" t="s">
        <v>29</v>
      </c>
      <c r="D36" s="25" t="s">
        <v>30</v>
      </c>
      <c r="E36" s="26">
        <v>19</v>
      </c>
      <c r="F36" s="26">
        <v>5</v>
      </c>
      <c r="G36" s="26">
        <v>32</v>
      </c>
      <c r="H36" s="30">
        <v>310</v>
      </c>
      <c r="I36" s="30">
        <v>-81</v>
      </c>
      <c r="J36" s="26">
        <v>2100</v>
      </c>
      <c r="K36" s="30">
        <v>2940</v>
      </c>
      <c r="L36" s="26">
        <v>106074</v>
      </c>
      <c r="M36" s="30">
        <v>1230959</v>
      </c>
      <c r="N36" s="26">
        <f>M36/N9</f>
        <v>363061.20041291846</v>
      </c>
    </row>
    <row r="37" spans="1:14" s="17" customFormat="1" ht="24" customHeight="1">
      <c r="A37" s="24">
        <v>25</v>
      </c>
      <c r="B37" s="24">
        <v>24</v>
      </c>
      <c r="C37" s="24" t="s">
        <v>33</v>
      </c>
      <c r="D37" s="25" t="s">
        <v>17</v>
      </c>
      <c r="E37" s="26">
        <v>8</v>
      </c>
      <c r="F37" s="26">
        <v>23</v>
      </c>
      <c r="G37" s="26">
        <v>45</v>
      </c>
      <c r="H37" s="26">
        <v>308</v>
      </c>
      <c r="I37" s="30">
        <v>-36</v>
      </c>
      <c r="J37" s="26">
        <v>81</v>
      </c>
      <c r="K37" s="26">
        <v>553</v>
      </c>
      <c r="L37" s="26">
        <v>65081</v>
      </c>
      <c r="M37" s="26">
        <v>1399981</v>
      </c>
      <c r="N37" s="26">
        <f>M37/N9</f>
        <v>412912.84471316915</v>
      </c>
    </row>
    <row r="38" spans="1:14" s="17" customFormat="1" ht="24" customHeight="1">
      <c r="A38" s="23">
        <v>26</v>
      </c>
      <c r="B38" s="23">
        <v>0</v>
      </c>
      <c r="C38" s="24" t="s">
        <v>62</v>
      </c>
      <c r="D38" s="25" t="s">
        <v>26</v>
      </c>
      <c r="E38" s="26">
        <v>6</v>
      </c>
      <c r="F38" s="26">
        <v>1</v>
      </c>
      <c r="G38" s="27">
        <v>51</v>
      </c>
      <c r="H38" s="27">
        <v>255</v>
      </c>
      <c r="I38" s="28">
        <v>-63</v>
      </c>
      <c r="J38" s="27">
        <v>0</v>
      </c>
      <c r="K38" s="27">
        <v>0</v>
      </c>
      <c r="L38" s="27">
        <v>14673</v>
      </c>
      <c r="M38" s="27">
        <v>262729</v>
      </c>
      <c r="N38" s="26">
        <f>M38/N9</f>
        <v>77489.75077422209</v>
      </c>
    </row>
    <row r="39" spans="1:14" s="17" customFormat="1" ht="24" customHeight="1">
      <c r="A39" s="23">
        <v>27</v>
      </c>
      <c r="B39" s="23">
        <v>22</v>
      </c>
      <c r="C39" s="24" t="s">
        <v>40</v>
      </c>
      <c r="D39" s="25" t="s">
        <v>41</v>
      </c>
      <c r="E39" s="26">
        <v>5</v>
      </c>
      <c r="F39" s="26">
        <v>3</v>
      </c>
      <c r="G39" s="26">
        <v>24</v>
      </c>
      <c r="H39" s="29">
        <v>240</v>
      </c>
      <c r="I39" s="30">
        <v>-67</v>
      </c>
      <c r="J39" s="26">
        <v>143</v>
      </c>
      <c r="K39" s="26">
        <v>1814</v>
      </c>
      <c r="L39" s="26">
        <v>8307</v>
      </c>
      <c r="M39" s="29">
        <v>101512</v>
      </c>
      <c r="N39" s="26">
        <f>M39/N9</f>
        <v>29940.126824952073</v>
      </c>
    </row>
    <row r="40" spans="1:14" s="17" customFormat="1" ht="24" customHeight="1">
      <c r="A40" s="23">
        <v>28</v>
      </c>
      <c r="B40" s="23">
        <v>31</v>
      </c>
      <c r="C40" s="24" t="s">
        <v>68</v>
      </c>
      <c r="D40" s="25" t="s">
        <v>23</v>
      </c>
      <c r="E40" s="26">
        <v>22</v>
      </c>
      <c r="F40" s="26">
        <v>1</v>
      </c>
      <c r="G40" s="27">
        <v>22</v>
      </c>
      <c r="H40" s="27">
        <v>122</v>
      </c>
      <c r="I40" s="28">
        <v>122</v>
      </c>
      <c r="J40" s="27">
        <v>0</v>
      </c>
      <c r="K40" s="27">
        <v>0</v>
      </c>
      <c r="L40" s="27">
        <v>111992</v>
      </c>
      <c r="M40" s="27">
        <v>1969872</v>
      </c>
      <c r="N40" s="26">
        <f>M40/N9</f>
        <v>580997.4929951335</v>
      </c>
    </row>
    <row r="41" spans="1:14" s="17" customFormat="1" ht="24" customHeight="1">
      <c r="A41" s="23">
        <v>29</v>
      </c>
      <c r="B41" s="23">
        <v>26</v>
      </c>
      <c r="C41" s="24" t="s">
        <v>32</v>
      </c>
      <c r="D41" s="25" t="s">
        <v>17</v>
      </c>
      <c r="E41" s="26">
        <v>9</v>
      </c>
      <c r="F41" s="26">
        <v>16</v>
      </c>
      <c r="G41" s="26">
        <v>22</v>
      </c>
      <c r="H41" s="30">
        <v>112</v>
      </c>
      <c r="I41" s="30">
        <v>-39</v>
      </c>
      <c r="J41" s="26">
        <v>47</v>
      </c>
      <c r="K41" s="30">
        <v>262</v>
      </c>
      <c r="L41" s="26">
        <v>35210</v>
      </c>
      <c r="M41" s="30">
        <v>645693</v>
      </c>
      <c r="N41" s="26">
        <f>M41/N9</f>
        <v>190441.82274000885</v>
      </c>
    </row>
    <row r="42" spans="1:14" s="17" customFormat="1" ht="24" customHeight="1">
      <c r="A42" s="23">
        <v>30</v>
      </c>
      <c r="B42" s="23">
        <v>28</v>
      </c>
      <c r="C42" s="24" t="s">
        <v>42</v>
      </c>
      <c r="D42" s="25" t="s">
        <v>23</v>
      </c>
      <c r="E42" s="26">
        <v>5</v>
      </c>
      <c r="F42" s="26">
        <v>1</v>
      </c>
      <c r="G42" s="26">
        <v>9</v>
      </c>
      <c r="H42" s="29">
        <v>60</v>
      </c>
      <c r="I42" s="30">
        <v>-57</v>
      </c>
      <c r="J42" s="26">
        <v>13</v>
      </c>
      <c r="K42" s="26">
        <v>90</v>
      </c>
      <c r="L42" s="26">
        <v>8631</v>
      </c>
      <c r="M42" s="29">
        <v>101161</v>
      </c>
      <c r="N42" s="26">
        <f>M42/N9</f>
        <v>29836.60227105147</v>
      </c>
    </row>
    <row r="43" spans="1:14" s="17" customFormat="1" ht="24" customHeight="1">
      <c r="A43" s="23">
        <v>31</v>
      </c>
      <c r="B43" s="23">
        <v>19</v>
      </c>
      <c r="C43" s="24" t="s">
        <v>46</v>
      </c>
      <c r="D43" s="25" t="s">
        <v>17</v>
      </c>
      <c r="E43" s="26">
        <v>4</v>
      </c>
      <c r="F43" s="26">
        <v>20</v>
      </c>
      <c r="G43" s="26">
        <v>0</v>
      </c>
      <c r="H43" s="29">
        <v>0</v>
      </c>
      <c r="I43" s="30">
        <v>0</v>
      </c>
      <c r="J43" s="26">
        <v>271</v>
      </c>
      <c r="K43" s="26">
        <v>4174</v>
      </c>
      <c r="L43" s="26">
        <v>12944</v>
      </c>
      <c r="M43" s="29">
        <v>225639</v>
      </c>
      <c r="N43" s="26">
        <f>M43/N9</f>
        <v>66550.36130364254</v>
      </c>
    </row>
    <row r="44" spans="1:14" s="17" customFormat="1" ht="24" customHeight="1">
      <c r="A44" s="23">
        <v>32</v>
      </c>
      <c r="B44" s="23">
        <v>23</v>
      </c>
      <c r="C44" s="24" t="s">
        <v>47</v>
      </c>
      <c r="D44" s="25" t="s">
        <v>17</v>
      </c>
      <c r="E44" s="26">
        <v>4</v>
      </c>
      <c r="F44" s="26">
        <v>2</v>
      </c>
      <c r="G44" s="26">
        <v>0</v>
      </c>
      <c r="H44" s="30">
        <v>0</v>
      </c>
      <c r="I44" s="30">
        <v>0</v>
      </c>
      <c r="J44" s="26">
        <v>61</v>
      </c>
      <c r="K44" s="30">
        <v>503</v>
      </c>
      <c r="L44" s="26">
        <v>3243</v>
      </c>
      <c r="M44" s="30">
        <v>52557</v>
      </c>
      <c r="N44" s="26">
        <f>M44/N9</f>
        <v>15501.25350243327</v>
      </c>
    </row>
    <row r="45" spans="3:14" ht="20.25">
      <c r="C45" s="16" t="s">
        <v>24</v>
      </c>
      <c r="D45" s="22"/>
      <c r="E45" s="22"/>
      <c r="F45" s="22"/>
      <c r="G45" s="32">
        <f>SUM(G13:G44)</f>
        <v>98667</v>
      </c>
      <c r="H45" s="32">
        <f>SUM(H13:H44)</f>
        <v>1957316</v>
      </c>
      <c r="I45" s="33"/>
      <c r="J45" s="32">
        <f>SUM(J13:J44)</f>
        <v>230401</v>
      </c>
      <c r="K45" s="32">
        <f>SUM(K13:K44)</f>
        <v>2248823</v>
      </c>
      <c r="L45" s="32">
        <f>SUM(L13:L44)</f>
        <v>1985967</v>
      </c>
      <c r="M45" s="32">
        <f>SUM(M13:M44)</f>
        <v>35341758</v>
      </c>
      <c r="N45" s="34">
        <f>SUM(N19:N44)</f>
        <v>8033049.992626457</v>
      </c>
    </row>
    <row r="65436" spans="7:14" ht="15">
      <c r="G65436" s="5"/>
      <c r="H65436" s="2"/>
      <c r="J65436" s="5"/>
      <c r="K65436" s="2"/>
      <c r="L65436" s="5"/>
      <c r="M65436" s="2"/>
      <c r="N65436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2013-07-16T13:15:55Z</dcterms:modified>
  <cp:category/>
  <cp:version/>
  <cp:contentType/>
  <cp:contentStatus/>
</cp:coreProperties>
</file>