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6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<sst xmlns="http://schemas.openxmlformats.org/spreadsheetml/2006/main" count="100" uniqueCount="70">
  <si>
    <t>BOX OFFICE REPORT</t>
  </si>
  <si>
    <t>WEEKLY COMPETITIVE REPORT</t>
  </si>
  <si>
    <t>BY WEEKEND BOX OFFICE</t>
  </si>
  <si>
    <t>WEEK OF</t>
  </si>
  <si>
    <t>FILM</t>
  </si>
  <si>
    <t>DISTRIBUTOR</t>
  </si>
  <si>
    <t>SCR</t>
  </si>
  <si>
    <t>WEEKEND</t>
  </si>
  <si>
    <t>WEEK</t>
  </si>
  <si>
    <t>ADM</t>
  </si>
  <si>
    <t>GBO</t>
  </si>
  <si>
    <t>THIS</t>
  </si>
  <si>
    <t>WE</t>
  </si>
  <si>
    <t>LAST</t>
  </si>
  <si>
    <t>CUMULATIVE (TO DATE)</t>
  </si>
  <si>
    <t>GBO US$</t>
  </si>
  <si>
    <t>% CHG</t>
  </si>
  <si>
    <t>RO-IMAGE 2000</t>
  </si>
  <si>
    <t>INTERCOMFILM</t>
  </si>
  <si>
    <t>NO.</t>
  </si>
  <si>
    <t xml:space="preserve">IN LOCAL CURRENCY 1$ = </t>
  </si>
  <si>
    <r>
      <t xml:space="preserve">TERRITORY: </t>
    </r>
    <r>
      <rPr>
        <b/>
        <sz val="12"/>
        <color indexed="8"/>
        <rFont val="Arial"/>
        <family val="2"/>
      </rPr>
      <t>ROMANIA</t>
    </r>
  </si>
  <si>
    <t>Week</t>
  </si>
  <si>
    <t>MEDIA PRO</t>
  </si>
  <si>
    <t>TOTAL</t>
  </si>
  <si>
    <t xml:space="preserve">WEEKEND </t>
  </si>
  <si>
    <t>ODEON CINEPLEX</t>
  </si>
  <si>
    <t>xxx</t>
  </si>
  <si>
    <t>PREPARED BY: ASOCIATIA FILM ROMANA (AFR)</t>
  </si>
  <si>
    <t>Pozitia Copilului</t>
  </si>
  <si>
    <t>PARADA FILM</t>
  </si>
  <si>
    <t>Croods</t>
  </si>
  <si>
    <t>The Great Gatsby</t>
  </si>
  <si>
    <t xml:space="preserve">Fast And Furious 6 </t>
  </si>
  <si>
    <t>Hannah Arendt</t>
  </si>
  <si>
    <t>ASOCIATIA CULTURALA MACONDO</t>
  </si>
  <si>
    <t>Hangover 3</t>
  </si>
  <si>
    <t>Zambezia</t>
  </si>
  <si>
    <t>Los Amantes Pasajeros</t>
  </si>
  <si>
    <t>I.F</t>
  </si>
  <si>
    <t>Funeralii Fericite</t>
  </si>
  <si>
    <t>Epic</t>
  </si>
  <si>
    <t>After Earth</t>
  </si>
  <si>
    <t>Now You See Me</t>
  </si>
  <si>
    <t>World War Z 3D</t>
  </si>
  <si>
    <t>Man Of Steel</t>
  </si>
  <si>
    <t>The Purge</t>
  </si>
  <si>
    <t>Internship</t>
  </si>
  <si>
    <t>Monsters University</t>
  </si>
  <si>
    <t>FORUM FILM</t>
  </si>
  <si>
    <t>Before Midnight</t>
  </si>
  <si>
    <t>Starbuck</t>
  </si>
  <si>
    <t>Byzantium</t>
  </si>
  <si>
    <t>The Lone Ranger</t>
  </si>
  <si>
    <t>No</t>
  </si>
  <si>
    <t>Despicable Me</t>
  </si>
  <si>
    <t>Pacific Rim</t>
  </si>
  <si>
    <t>Heat</t>
  </si>
  <si>
    <t>Lore</t>
  </si>
  <si>
    <t>TRANSILVANIA FILM</t>
  </si>
  <si>
    <t>Jack The Giant Slayer</t>
  </si>
  <si>
    <t>Mamaia</t>
  </si>
  <si>
    <t>R.I.P.D</t>
  </si>
  <si>
    <t>White House Down</t>
  </si>
  <si>
    <t>The Best Offer</t>
  </si>
  <si>
    <t>Un Heureux Evenement</t>
  </si>
  <si>
    <t>Gangster Squad</t>
  </si>
  <si>
    <t>19 JULY          2013 -         21 JULY 2013</t>
  </si>
  <si>
    <t>15 JULY          2013 -         18 JULY 2013</t>
  </si>
  <si>
    <t>JULY 23.2013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</si>
</sst>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"/>
    <numFmt numFmtId="175" formatCode="_-* #,##0_-;\-* #,##0_-;_-* &quot;-&quot;_-;_-@_-"/>
    <numFmt numFmtId="176" formatCode="_-* #,##0_-;\-* #,##0_-;_-* &quot;-&quot;??_-;_-@_-"/>
    <numFmt numFmtId="177" formatCode="#,##0.0000"/>
    <numFmt numFmtId="178" formatCode="#,##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.0000\ _l_e_i_-;\-* #,##0.0000\ _l_e_i_-;_-* &quot;-&quot;????\ _l_e_i_-;_-@_-"/>
    <numFmt numFmtId="184" formatCode="_-* #,##0.00_-;\-* #,##0.00_-;_-* &quot;-&quot;_-;_-@_-"/>
    <numFmt numFmtId="185" formatCode="0.0"/>
    <numFmt numFmtId="186" formatCode="0.000"/>
  </numFmts>
  <fonts count="52"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7"/>
      <name val="Arial"/>
      <family val="2"/>
    </font>
    <font>
      <sz val="12"/>
      <color indexed="36"/>
      <name val="Arial"/>
      <family val="2"/>
    </font>
    <font>
      <b/>
      <sz val="16"/>
      <color indexed="36"/>
      <name val="Arial"/>
      <family val="2"/>
    </font>
    <font>
      <b/>
      <sz val="16"/>
      <color indexed="40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B050"/>
      <name val="Arial"/>
      <family val="2"/>
    </font>
    <font>
      <sz val="12"/>
      <color rgb="FF7030A0"/>
      <name val="Arial"/>
      <family val="2"/>
    </font>
    <font>
      <b/>
      <sz val="16"/>
      <color rgb="FF7030A0"/>
      <name val="Arial"/>
      <family val="2"/>
    </font>
    <font>
      <b/>
      <sz val="16"/>
      <color rgb="FF00B0F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9" fontId="1" fillId="0" borderId="11" xfId="59" applyFont="1" applyBorder="1" applyAlignment="1">
      <alignment horizontal="right"/>
    </xf>
    <xf numFmtId="17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45" fillId="0" borderId="11" xfId="0" applyFont="1" applyBorder="1" applyAlignment="1">
      <alignment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33" borderId="0" xfId="0" applyFont="1" applyFill="1" applyBorder="1" applyAlignment="1">
      <alignment/>
    </xf>
    <xf numFmtId="0" fontId="47" fillId="33" borderId="0" xfId="0" applyFont="1" applyFill="1" applyAlignment="1">
      <alignment/>
    </xf>
    <xf numFmtId="0" fontId="48" fillId="0" borderId="0" xfId="0" applyFont="1" applyAlignment="1">
      <alignment/>
    </xf>
    <xf numFmtId="3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4" fontId="45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/>
    </xf>
    <xf numFmtId="0" fontId="50" fillId="0" borderId="11" xfId="0" applyFont="1" applyBorder="1" applyAlignment="1">
      <alignment/>
    </xf>
    <xf numFmtId="3" fontId="51" fillId="0" borderId="11" xfId="0" applyNumberFormat="1" applyFont="1" applyBorder="1" applyAlignment="1">
      <alignment/>
    </xf>
    <xf numFmtId="3" fontId="51" fillId="33" borderId="11" xfId="0" applyNumberFormat="1" applyFont="1" applyFill="1" applyBorder="1" applyAlignment="1">
      <alignment/>
    </xf>
    <xf numFmtId="3" fontId="51" fillId="33" borderId="11" xfId="0" applyNumberFormat="1" applyFont="1" applyFill="1" applyBorder="1" applyAlignment="1">
      <alignment horizontal="right"/>
    </xf>
    <xf numFmtId="3" fontId="51" fillId="0" borderId="11" xfId="0" applyNumberFormat="1" applyFont="1" applyFill="1" applyBorder="1" applyAlignment="1">
      <alignment horizontal="right"/>
    </xf>
    <xf numFmtId="3" fontId="51" fillId="0" borderId="11" xfId="0" applyNumberFormat="1" applyFont="1" applyBorder="1" applyAlignment="1">
      <alignment horizontal="right"/>
    </xf>
    <xf numFmtId="3" fontId="51" fillId="0" borderId="1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435"/>
  <sheetViews>
    <sheetView tabSelected="1" defaultGridColor="0" zoomScale="75" zoomScaleNormal="75" zoomScalePageLayoutView="0" colorId="8" workbookViewId="0" topLeftCell="A1">
      <selection activeCell="C46" sqref="C46"/>
    </sheetView>
  </sheetViews>
  <sheetFormatPr defaultColWidth="9.140625" defaultRowHeight="12.75"/>
  <cols>
    <col min="1" max="1" width="5.421875" style="1" customWidth="1"/>
    <col min="2" max="2" width="6.140625" style="1" customWidth="1"/>
    <col min="3" max="3" width="45.8515625" style="1" customWidth="1"/>
    <col min="4" max="4" width="21.57421875" style="1" customWidth="1"/>
    <col min="5" max="5" width="8.8515625" style="1" customWidth="1"/>
    <col min="6" max="6" width="7.421875" style="1" customWidth="1"/>
    <col min="7" max="7" width="16.57421875" style="1" customWidth="1"/>
    <col min="8" max="8" width="22.421875" style="1" customWidth="1"/>
    <col min="9" max="9" width="14.00390625" style="3" customWidth="1"/>
    <col min="10" max="10" width="15.140625" style="1" customWidth="1"/>
    <col min="11" max="11" width="26.00390625" style="1" customWidth="1"/>
    <col min="12" max="12" width="18.00390625" style="1" customWidth="1"/>
    <col min="13" max="13" width="25.7109375" style="1" customWidth="1"/>
    <col min="14" max="14" width="21.7109375" style="2" customWidth="1"/>
    <col min="15" max="15" width="15.140625" style="1" bestFit="1" customWidth="1"/>
    <col min="16" max="16384" width="9.140625" style="1" customWidth="1"/>
  </cols>
  <sheetData>
    <row r="1" spans="1:14" ht="15">
      <c r="A1" s="6"/>
      <c r="B1" s="6"/>
      <c r="C1" s="6"/>
      <c r="D1" s="6"/>
      <c r="E1" s="6"/>
      <c r="F1" s="6"/>
      <c r="G1" s="6"/>
      <c r="H1" s="6"/>
      <c r="I1" s="7"/>
      <c r="J1" s="6"/>
      <c r="K1" s="6"/>
      <c r="L1" s="6"/>
      <c r="M1" s="6"/>
      <c r="N1" s="8"/>
    </row>
    <row r="2" spans="1:14" ht="15">
      <c r="A2" s="6"/>
      <c r="B2" s="6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8"/>
    </row>
    <row r="3" spans="1:14" ht="15.75">
      <c r="A3" s="6"/>
      <c r="B3" s="6"/>
      <c r="C3" s="9" t="s">
        <v>28</v>
      </c>
      <c r="D3" s="9"/>
      <c r="E3" s="6"/>
      <c r="F3" s="6"/>
      <c r="G3" s="6"/>
      <c r="H3" s="6"/>
      <c r="I3" s="7"/>
      <c r="J3" s="6"/>
      <c r="K3" s="6"/>
      <c r="L3" s="6"/>
      <c r="M3" s="6"/>
      <c r="N3" s="8"/>
    </row>
    <row r="4" spans="1:14" ht="15">
      <c r="A4" s="6"/>
      <c r="B4" s="6"/>
      <c r="C4" s="10" t="s">
        <v>69</v>
      </c>
      <c r="D4" s="10"/>
      <c r="E4" s="6"/>
      <c r="F4" s="6"/>
      <c r="G4" s="6"/>
      <c r="H4" s="6"/>
      <c r="I4" s="7"/>
      <c r="J4" s="6"/>
      <c r="K4" s="6"/>
      <c r="L4" s="6"/>
      <c r="M4" s="6"/>
      <c r="N4" s="8"/>
    </row>
    <row r="5" spans="1:14" ht="20.25">
      <c r="A5" s="6"/>
      <c r="B5" s="6"/>
      <c r="C5" s="6"/>
      <c r="D5" s="30" t="s">
        <v>0</v>
      </c>
      <c r="E5" s="30"/>
      <c r="F5" s="30"/>
      <c r="G5" s="30"/>
      <c r="H5" s="30"/>
      <c r="I5" s="7"/>
      <c r="J5" s="6"/>
      <c r="K5" s="6"/>
      <c r="L5" s="6"/>
      <c r="M5" s="11"/>
      <c r="N5" s="8"/>
    </row>
    <row r="6" spans="1:14" ht="15">
      <c r="A6" s="6"/>
      <c r="B6" s="6"/>
      <c r="C6" s="6"/>
      <c r="D6" s="6"/>
      <c r="E6" s="6"/>
      <c r="F6" s="6"/>
      <c r="G6" s="6"/>
      <c r="H6" s="6"/>
      <c r="I6" s="7"/>
      <c r="J6" s="6"/>
      <c r="K6" s="6"/>
      <c r="L6" s="6"/>
      <c r="M6" s="6"/>
      <c r="N6" s="8"/>
    </row>
    <row r="7" spans="1:14" ht="15">
      <c r="A7" s="6" t="s">
        <v>1</v>
      </c>
      <c r="B7" s="6"/>
      <c r="C7" s="6"/>
      <c r="D7" s="6"/>
      <c r="E7" s="6"/>
      <c r="F7" s="6"/>
      <c r="G7" s="6"/>
      <c r="H7" s="6"/>
      <c r="I7" s="12"/>
      <c r="J7" s="6"/>
      <c r="K7" s="6"/>
      <c r="L7" s="6"/>
      <c r="M7" s="6"/>
      <c r="N7" s="8"/>
    </row>
    <row r="8" spans="1:14" ht="15">
      <c r="A8" s="6" t="s">
        <v>2</v>
      </c>
      <c r="B8" s="6"/>
      <c r="C8" s="6"/>
      <c r="D8" s="6"/>
      <c r="E8" s="6"/>
      <c r="F8" s="6"/>
      <c r="G8" s="6" t="s">
        <v>25</v>
      </c>
      <c r="H8" s="6" t="s">
        <v>67</v>
      </c>
      <c r="I8" s="7"/>
      <c r="J8" s="6"/>
      <c r="K8" s="6"/>
      <c r="L8" s="6"/>
      <c r="M8" s="10"/>
      <c r="N8" s="8"/>
    </row>
    <row r="9" spans="1:14" ht="15.75">
      <c r="A9" s="6" t="s">
        <v>21</v>
      </c>
      <c r="B9" s="6"/>
      <c r="C9" s="9"/>
      <c r="D9" s="6"/>
      <c r="E9" s="6"/>
      <c r="F9" s="6"/>
      <c r="G9" s="6" t="s">
        <v>3</v>
      </c>
      <c r="H9" s="6" t="s">
        <v>68</v>
      </c>
      <c r="I9" s="7"/>
      <c r="J9" s="6"/>
      <c r="K9" s="6"/>
      <c r="L9" s="6" t="s">
        <v>20</v>
      </c>
      <c r="M9" s="6"/>
      <c r="N9" s="13">
        <v>3.3571</v>
      </c>
    </row>
    <row r="10" spans="1:14" ht="15">
      <c r="A10" s="6"/>
      <c r="B10" s="6"/>
      <c r="C10" s="6"/>
      <c r="D10" s="6"/>
      <c r="E10" s="6"/>
      <c r="F10" s="6"/>
      <c r="G10" s="6"/>
      <c r="H10" s="6"/>
      <c r="I10" s="7"/>
      <c r="J10" s="6"/>
      <c r="K10" s="6"/>
      <c r="L10" s="6"/>
      <c r="M10" s="6"/>
      <c r="N10" s="8"/>
    </row>
    <row r="11" spans="1:14" ht="15.75">
      <c r="A11" s="14" t="s">
        <v>11</v>
      </c>
      <c r="B11" s="14" t="s">
        <v>13</v>
      </c>
      <c r="C11" s="14" t="s">
        <v>4</v>
      </c>
      <c r="D11" s="14" t="s">
        <v>5</v>
      </c>
      <c r="E11" s="14" t="s">
        <v>22</v>
      </c>
      <c r="F11" s="14" t="s">
        <v>6</v>
      </c>
      <c r="G11" s="26" t="s">
        <v>7</v>
      </c>
      <c r="H11" s="27"/>
      <c r="I11" s="7" t="s">
        <v>16</v>
      </c>
      <c r="J11" s="26" t="s">
        <v>8</v>
      </c>
      <c r="K11" s="27"/>
      <c r="L11" s="28" t="s">
        <v>14</v>
      </c>
      <c r="M11" s="29"/>
      <c r="N11" s="29"/>
    </row>
    <row r="12" spans="1:14" s="4" customFormat="1" ht="15">
      <c r="A12" s="14" t="s">
        <v>12</v>
      </c>
      <c r="B12" s="14" t="s">
        <v>12</v>
      </c>
      <c r="C12" s="14"/>
      <c r="D12" s="14"/>
      <c r="E12" s="14" t="s">
        <v>19</v>
      </c>
      <c r="F12" s="14"/>
      <c r="G12" s="14" t="s">
        <v>9</v>
      </c>
      <c r="H12" s="14" t="s">
        <v>10</v>
      </c>
      <c r="I12" s="7"/>
      <c r="J12" s="14" t="s">
        <v>9</v>
      </c>
      <c r="K12" s="14" t="s">
        <v>10</v>
      </c>
      <c r="L12" s="14" t="s">
        <v>9</v>
      </c>
      <c r="M12" s="14"/>
      <c r="N12" s="15" t="s">
        <v>15</v>
      </c>
    </row>
    <row r="13" spans="1:15" s="17" customFormat="1" ht="24" customHeight="1">
      <c r="A13" s="31">
        <v>1</v>
      </c>
      <c r="B13" s="31">
        <v>0</v>
      </c>
      <c r="C13" s="32" t="s">
        <v>63</v>
      </c>
      <c r="D13" s="33" t="s">
        <v>18</v>
      </c>
      <c r="E13" s="34">
        <v>0</v>
      </c>
      <c r="F13" s="34">
        <v>36</v>
      </c>
      <c r="G13" s="34">
        <v>15302</v>
      </c>
      <c r="H13" s="37">
        <v>285551</v>
      </c>
      <c r="I13" s="38" t="s">
        <v>27</v>
      </c>
      <c r="J13" s="34">
        <v>0</v>
      </c>
      <c r="K13" s="34">
        <v>0</v>
      </c>
      <c r="L13" s="34">
        <v>15302</v>
      </c>
      <c r="M13" s="37">
        <v>285551</v>
      </c>
      <c r="N13" s="34">
        <f>M13/N9</f>
        <v>85058.83053826219</v>
      </c>
      <c r="O13" s="19"/>
    </row>
    <row r="14" spans="1:14" s="17" customFormat="1" ht="24" customHeight="1">
      <c r="A14" s="31">
        <v>2</v>
      </c>
      <c r="B14" s="31">
        <v>1</v>
      </c>
      <c r="C14" s="32" t="s">
        <v>56</v>
      </c>
      <c r="D14" s="33" t="s">
        <v>23</v>
      </c>
      <c r="E14" s="34">
        <v>1</v>
      </c>
      <c r="F14" s="34">
        <v>50</v>
      </c>
      <c r="G14" s="35">
        <v>12342</v>
      </c>
      <c r="H14" s="35">
        <v>272527</v>
      </c>
      <c r="I14" s="36">
        <v>-56</v>
      </c>
      <c r="J14" s="35">
        <v>38788</v>
      </c>
      <c r="K14" s="35">
        <v>726514</v>
      </c>
      <c r="L14" s="35">
        <v>67961</v>
      </c>
      <c r="M14" s="35">
        <v>1346988</v>
      </c>
      <c r="N14" s="34">
        <f>M14/N9</f>
        <v>401235.59024157753</v>
      </c>
    </row>
    <row r="15" spans="1:15" s="17" customFormat="1" ht="24" customHeight="1">
      <c r="A15" s="31">
        <v>3</v>
      </c>
      <c r="B15" s="31">
        <v>2</v>
      </c>
      <c r="C15" s="32" t="s">
        <v>55</v>
      </c>
      <c r="D15" s="33" t="s">
        <v>17</v>
      </c>
      <c r="E15" s="34">
        <v>2</v>
      </c>
      <c r="F15" s="34">
        <v>21</v>
      </c>
      <c r="G15" s="34">
        <v>12676</v>
      </c>
      <c r="H15" s="38">
        <v>246048</v>
      </c>
      <c r="I15" s="38">
        <v>-23</v>
      </c>
      <c r="J15" s="34">
        <v>28836</v>
      </c>
      <c r="K15" s="38">
        <v>514371</v>
      </c>
      <c r="L15" s="34">
        <v>100011</v>
      </c>
      <c r="M15" s="38">
        <v>1794782</v>
      </c>
      <c r="N15" s="35">
        <f>M15/N9</f>
        <v>534622.7398647643</v>
      </c>
      <c r="O15" s="21"/>
    </row>
    <row r="16" spans="1:14" s="17" customFormat="1" ht="24" customHeight="1">
      <c r="A16" s="31">
        <v>4</v>
      </c>
      <c r="B16" s="31">
        <v>0</v>
      </c>
      <c r="C16" s="32" t="s">
        <v>62</v>
      </c>
      <c r="D16" s="33" t="s">
        <v>17</v>
      </c>
      <c r="E16" s="34">
        <v>0</v>
      </c>
      <c r="F16" s="34">
        <v>15</v>
      </c>
      <c r="G16" s="34">
        <v>11906</v>
      </c>
      <c r="H16" s="38">
        <v>237928</v>
      </c>
      <c r="I16" s="38" t="s">
        <v>27</v>
      </c>
      <c r="J16" s="34">
        <v>0</v>
      </c>
      <c r="K16" s="38">
        <v>0</v>
      </c>
      <c r="L16" s="34">
        <v>11906</v>
      </c>
      <c r="M16" s="38">
        <v>237928</v>
      </c>
      <c r="N16" s="34">
        <f>M16/N9</f>
        <v>70873.07497542522</v>
      </c>
    </row>
    <row r="17" spans="1:14" s="17" customFormat="1" ht="24" customHeight="1">
      <c r="A17" s="31">
        <v>5</v>
      </c>
      <c r="B17" s="31">
        <v>3</v>
      </c>
      <c r="C17" s="32" t="s">
        <v>57</v>
      </c>
      <c r="D17" s="33" t="s">
        <v>26</v>
      </c>
      <c r="E17" s="34">
        <v>1</v>
      </c>
      <c r="F17" s="34">
        <v>28</v>
      </c>
      <c r="G17" s="35">
        <v>6141</v>
      </c>
      <c r="H17" s="35">
        <v>118761</v>
      </c>
      <c r="I17" s="36">
        <v>-55</v>
      </c>
      <c r="J17" s="35">
        <v>11217</v>
      </c>
      <c r="K17" s="35">
        <v>168049</v>
      </c>
      <c r="L17" s="35">
        <v>31321</v>
      </c>
      <c r="M17" s="35">
        <v>552347</v>
      </c>
      <c r="N17" s="34">
        <f>M17/N9</f>
        <v>164530.99401268954</v>
      </c>
    </row>
    <row r="18" spans="1:14" s="17" customFormat="1" ht="23.25" customHeight="1">
      <c r="A18" s="31">
        <v>6</v>
      </c>
      <c r="B18" s="31">
        <v>6</v>
      </c>
      <c r="C18" s="32" t="s">
        <v>43</v>
      </c>
      <c r="D18" s="33" t="s">
        <v>23</v>
      </c>
      <c r="E18" s="34">
        <v>5</v>
      </c>
      <c r="F18" s="34">
        <v>20</v>
      </c>
      <c r="G18" s="34">
        <v>4966</v>
      </c>
      <c r="H18" s="37">
        <v>98588</v>
      </c>
      <c r="I18" s="38">
        <v>-29</v>
      </c>
      <c r="J18" s="34">
        <v>12453</v>
      </c>
      <c r="K18" s="34">
        <v>213445</v>
      </c>
      <c r="L18" s="34">
        <v>176528</v>
      </c>
      <c r="M18" s="37">
        <v>3087355</v>
      </c>
      <c r="N18" s="35">
        <f>M18/N9</f>
        <v>919649.3997795717</v>
      </c>
    </row>
    <row r="19" spans="1:14" s="17" customFormat="1" ht="23.25" customHeight="1">
      <c r="A19" s="31">
        <v>7</v>
      </c>
      <c r="B19" s="31">
        <v>4</v>
      </c>
      <c r="C19" s="32" t="s">
        <v>53</v>
      </c>
      <c r="D19" s="33" t="s">
        <v>49</v>
      </c>
      <c r="E19" s="34">
        <v>2</v>
      </c>
      <c r="F19" s="34">
        <v>59</v>
      </c>
      <c r="G19" s="35">
        <v>4832</v>
      </c>
      <c r="H19" s="35">
        <v>90624</v>
      </c>
      <c r="I19" s="36">
        <v>-46</v>
      </c>
      <c r="J19" s="35">
        <v>13514</v>
      </c>
      <c r="K19" s="35">
        <v>217371</v>
      </c>
      <c r="L19" s="35">
        <v>57025</v>
      </c>
      <c r="M19" s="35">
        <v>991610</v>
      </c>
      <c r="N19" s="34">
        <f>M19/N9</f>
        <v>295376.96225909266</v>
      </c>
    </row>
    <row r="20" spans="1:14" s="17" customFormat="1" ht="23.25" customHeight="1">
      <c r="A20" s="31">
        <v>8</v>
      </c>
      <c r="B20" s="31">
        <v>5</v>
      </c>
      <c r="C20" s="32" t="s">
        <v>44</v>
      </c>
      <c r="D20" s="33" t="s">
        <v>17</v>
      </c>
      <c r="E20" s="34">
        <v>4</v>
      </c>
      <c r="F20" s="34">
        <v>20</v>
      </c>
      <c r="G20" s="35">
        <v>4074</v>
      </c>
      <c r="H20" s="35">
        <v>88924</v>
      </c>
      <c r="I20" s="36">
        <v>-36</v>
      </c>
      <c r="J20" s="35">
        <v>10054</v>
      </c>
      <c r="K20" s="35">
        <v>192970</v>
      </c>
      <c r="L20" s="35">
        <v>123468</v>
      </c>
      <c r="M20" s="35">
        <v>2484102</v>
      </c>
      <c r="N20" s="34">
        <f>M20/N9</f>
        <v>739954.7228262488</v>
      </c>
    </row>
    <row r="21" spans="1:14" s="17" customFormat="1" ht="23.25" customHeight="1">
      <c r="A21" s="31">
        <v>9</v>
      </c>
      <c r="B21" s="31">
        <v>7</v>
      </c>
      <c r="C21" s="32" t="s">
        <v>47</v>
      </c>
      <c r="D21" s="33" t="s">
        <v>26</v>
      </c>
      <c r="E21" s="34">
        <v>3</v>
      </c>
      <c r="F21" s="34">
        <v>19</v>
      </c>
      <c r="G21" s="35">
        <v>2807</v>
      </c>
      <c r="H21" s="35">
        <v>56601</v>
      </c>
      <c r="I21" s="36">
        <v>-21</v>
      </c>
      <c r="J21" s="35">
        <v>3594</v>
      </c>
      <c r="K21" s="35">
        <v>54038</v>
      </c>
      <c r="L21" s="35">
        <v>50143</v>
      </c>
      <c r="M21" s="35">
        <v>889277</v>
      </c>
      <c r="N21" s="34">
        <f>M21/N9</f>
        <v>264894.4029072712</v>
      </c>
    </row>
    <row r="22" spans="1:14" s="17" customFormat="1" ht="23.25" customHeight="1">
      <c r="A22" s="31">
        <v>10</v>
      </c>
      <c r="B22" s="31">
        <v>8</v>
      </c>
      <c r="C22" s="32" t="s">
        <v>48</v>
      </c>
      <c r="D22" s="33" t="s">
        <v>49</v>
      </c>
      <c r="E22" s="34">
        <v>5</v>
      </c>
      <c r="F22" s="34">
        <v>35</v>
      </c>
      <c r="G22" s="35">
        <v>2734</v>
      </c>
      <c r="H22" s="35">
        <v>51762</v>
      </c>
      <c r="I22" s="36">
        <v>-25</v>
      </c>
      <c r="J22" s="35">
        <v>5340</v>
      </c>
      <c r="K22" s="35">
        <v>94163</v>
      </c>
      <c r="L22" s="35">
        <v>67312</v>
      </c>
      <c r="M22" s="35">
        <v>1224974</v>
      </c>
      <c r="N22" s="34">
        <f>M22/N9</f>
        <v>364890.53051741084</v>
      </c>
    </row>
    <row r="23" spans="1:14" s="17" customFormat="1" ht="23.25" customHeight="1">
      <c r="A23" s="31">
        <v>11</v>
      </c>
      <c r="B23" s="31">
        <v>0</v>
      </c>
      <c r="C23" s="32" t="s">
        <v>64</v>
      </c>
      <c r="D23" s="33" t="s">
        <v>17</v>
      </c>
      <c r="E23" s="34">
        <v>0</v>
      </c>
      <c r="F23" s="34">
        <v>25</v>
      </c>
      <c r="G23" s="34">
        <v>2203</v>
      </c>
      <c r="H23" s="38">
        <v>45990</v>
      </c>
      <c r="I23" s="38" t="s">
        <v>27</v>
      </c>
      <c r="J23" s="34">
        <v>0</v>
      </c>
      <c r="K23" s="38">
        <v>0</v>
      </c>
      <c r="L23" s="34">
        <v>2203</v>
      </c>
      <c r="M23" s="38">
        <v>45990</v>
      </c>
      <c r="N23" s="34">
        <f>M23/N9</f>
        <v>13699.323821155163</v>
      </c>
    </row>
    <row r="24" spans="1:14" s="17" customFormat="1" ht="23.25" customHeight="1">
      <c r="A24" s="31">
        <v>12</v>
      </c>
      <c r="B24" s="31">
        <v>9</v>
      </c>
      <c r="C24" s="32" t="s">
        <v>45</v>
      </c>
      <c r="D24" s="33" t="s">
        <v>23</v>
      </c>
      <c r="E24" s="34">
        <v>4</v>
      </c>
      <c r="F24" s="34">
        <v>21</v>
      </c>
      <c r="G24" s="35">
        <v>1339</v>
      </c>
      <c r="H24" s="35">
        <v>28019</v>
      </c>
      <c r="I24" s="36">
        <v>-56</v>
      </c>
      <c r="J24" s="35">
        <v>4336</v>
      </c>
      <c r="K24" s="35">
        <v>78802</v>
      </c>
      <c r="L24" s="35">
        <v>132806</v>
      </c>
      <c r="M24" s="35">
        <v>2623174</v>
      </c>
      <c r="N24" s="35">
        <f>M24/N9</f>
        <v>781380.9537994103</v>
      </c>
    </row>
    <row r="25" spans="1:14" s="17" customFormat="1" ht="23.25" customHeight="1">
      <c r="A25" s="32">
        <v>13</v>
      </c>
      <c r="B25" s="32">
        <v>10</v>
      </c>
      <c r="C25" s="32" t="s">
        <v>41</v>
      </c>
      <c r="D25" s="33" t="s">
        <v>26</v>
      </c>
      <c r="E25" s="34">
        <v>6</v>
      </c>
      <c r="F25" s="34">
        <v>19</v>
      </c>
      <c r="G25" s="34">
        <v>827</v>
      </c>
      <c r="H25" s="38">
        <v>15260</v>
      </c>
      <c r="I25" s="38">
        <v>-1</v>
      </c>
      <c r="J25" s="34">
        <v>686</v>
      </c>
      <c r="K25" s="38">
        <v>10138</v>
      </c>
      <c r="L25" s="34">
        <v>58491</v>
      </c>
      <c r="M25" s="38">
        <v>1111942</v>
      </c>
      <c r="N25" s="34">
        <f>M25/N9</f>
        <v>331220.99431056564</v>
      </c>
    </row>
    <row r="26" spans="1:14" s="17" customFormat="1" ht="23.25" customHeight="1">
      <c r="A26" s="31">
        <v>14</v>
      </c>
      <c r="B26" s="31">
        <v>12</v>
      </c>
      <c r="C26" s="32" t="s">
        <v>32</v>
      </c>
      <c r="D26" s="33" t="s">
        <v>23</v>
      </c>
      <c r="E26" s="34">
        <v>9</v>
      </c>
      <c r="F26" s="34">
        <v>4</v>
      </c>
      <c r="G26" s="35">
        <v>452</v>
      </c>
      <c r="H26" s="35">
        <v>11405</v>
      </c>
      <c r="I26" s="36">
        <v>3</v>
      </c>
      <c r="J26" s="35">
        <v>908</v>
      </c>
      <c r="K26" s="35">
        <v>19924</v>
      </c>
      <c r="L26" s="35">
        <v>160370</v>
      </c>
      <c r="M26" s="35">
        <v>3279777</v>
      </c>
      <c r="N26" s="34">
        <f>M26/N9</f>
        <v>976967.322987102</v>
      </c>
    </row>
    <row r="27" spans="1:14" s="17" customFormat="1" ht="24" customHeight="1">
      <c r="A27" s="32">
        <v>15</v>
      </c>
      <c r="B27" s="32">
        <v>16</v>
      </c>
      <c r="C27" s="32" t="s">
        <v>37</v>
      </c>
      <c r="D27" s="33" t="s">
        <v>17</v>
      </c>
      <c r="E27" s="34">
        <v>7</v>
      </c>
      <c r="F27" s="34">
        <v>25</v>
      </c>
      <c r="G27" s="39">
        <v>516</v>
      </c>
      <c r="H27" s="39">
        <v>7543</v>
      </c>
      <c r="I27" s="38">
        <v>27</v>
      </c>
      <c r="J27" s="39">
        <v>656</v>
      </c>
      <c r="K27" s="39">
        <v>9493</v>
      </c>
      <c r="L27" s="39">
        <v>34810</v>
      </c>
      <c r="M27" s="39">
        <v>608901</v>
      </c>
      <c r="N27" s="34">
        <f>M27/N9</f>
        <v>181377.08140954992</v>
      </c>
    </row>
    <row r="28" spans="1:14" s="17" customFormat="1" ht="23.25" customHeight="1">
      <c r="A28" s="31">
        <v>16</v>
      </c>
      <c r="B28" s="31">
        <v>14</v>
      </c>
      <c r="C28" s="32" t="s">
        <v>52</v>
      </c>
      <c r="D28" s="33" t="s">
        <v>18</v>
      </c>
      <c r="E28" s="34">
        <v>2</v>
      </c>
      <c r="F28" s="34">
        <v>6</v>
      </c>
      <c r="G28" s="35">
        <v>359</v>
      </c>
      <c r="H28" s="35">
        <v>5793</v>
      </c>
      <c r="I28" s="36">
        <v>-31</v>
      </c>
      <c r="J28" s="35">
        <v>575</v>
      </c>
      <c r="K28" s="35">
        <v>9017</v>
      </c>
      <c r="L28" s="35">
        <v>4740</v>
      </c>
      <c r="M28" s="35">
        <v>75722</v>
      </c>
      <c r="N28" s="34">
        <f>M28/N9</f>
        <v>22555.77730779542</v>
      </c>
    </row>
    <row r="29" spans="1:14" s="18" customFormat="1" ht="20.25">
      <c r="A29" s="31">
        <v>17</v>
      </c>
      <c r="B29" s="31">
        <v>13</v>
      </c>
      <c r="C29" s="32" t="s">
        <v>50</v>
      </c>
      <c r="D29" s="33" t="s">
        <v>18</v>
      </c>
      <c r="E29" s="34">
        <v>3</v>
      </c>
      <c r="F29" s="34">
        <v>6</v>
      </c>
      <c r="G29" s="35">
        <v>206</v>
      </c>
      <c r="H29" s="35">
        <v>5040</v>
      </c>
      <c r="I29" s="36">
        <v>-50</v>
      </c>
      <c r="J29" s="35">
        <v>675</v>
      </c>
      <c r="K29" s="35">
        <v>13684</v>
      </c>
      <c r="L29" s="35">
        <v>4832</v>
      </c>
      <c r="M29" s="35">
        <v>99101</v>
      </c>
      <c r="N29" s="34">
        <f>M29/N9</f>
        <v>29519.823657323286</v>
      </c>
    </row>
    <row r="30" spans="1:14" s="18" customFormat="1" ht="20.25">
      <c r="A30" s="31">
        <v>18</v>
      </c>
      <c r="B30" s="31">
        <v>15</v>
      </c>
      <c r="C30" s="32" t="s">
        <v>33</v>
      </c>
      <c r="D30" s="33" t="s">
        <v>17</v>
      </c>
      <c r="E30" s="34">
        <v>8</v>
      </c>
      <c r="F30" s="34">
        <v>24</v>
      </c>
      <c r="G30" s="34">
        <v>180</v>
      </c>
      <c r="H30" s="38">
        <v>3601</v>
      </c>
      <c r="I30" s="38">
        <v>-52</v>
      </c>
      <c r="J30" s="34">
        <v>562</v>
      </c>
      <c r="K30" s="38">
        <v>9030</v>
      </c>
      <c r="L30" s="34">
        <v>266222</v>
      </c>
      <c r="M30" s="38">
        <v>4397991</v>
      </c>
      <c r="N30" s="34">
        <f>M30/N9</f>
        <v>1310056.596467189</v>
      </c>
    </row>
    <row r="31" spans="1:15" s="17" customFormat="1" ht="24" customHeight="1">
      <c r="A31" s="31">
        <v>19</v>
      </c>
      <c r="B31" s="31">
        <v>11</v>
      </c>
      <c r="C31" s="32" t="s">
        <v>46</v>
      </c>
      <c r="D31" s="33" t="s">
        <v>17</v>
      </c>
      <c r="E31" s="34">
        <v>3</v>
      </c>
      <c r="F31" s="34">
        <v>11</v>
      </c>
      <c r="G31" s="35">
        <v>169</v>
      </c>
      <c r="H31" s="35">
        <v>2902</v>
      </c>
      <c r="I31" s="36">
        <v>-78</v>
      </c>
      <c r="J31" s="35">
        <v>1093</v>
      </c>
      <c r="K31" s="35">
        <v>15925</v>
      </c>
      <c r="L31" s="35">
        <v>16450</v>
      </c>
      <c r="M31" s="35">
        <v>261985</v>
      </c>
      <c r="N31" s="34">
        <f>M31/N9</f>
        <v>78039.08134997469</v>
      </c>
      <c r="O31" s="20"/>
    </row>
    <row r="32" spans="1:14" s="17" customFormat="1" ht="23.25" customHeight="1">
      <c r="A32" s="31">
        <v>20</v>
      </c>
      <c r="B32" s="31">
        <v>17</v>
      </c>
      <c r="C32" s="32" t="s">
        <v>51</v>
      </c>
      <c r="D32" s="33" t="s">
        <v>35</v>
      </c>
      <c r="E32" s="34">
        <v>3</v>
      </c>
      <c r="F32" s="34">
        <v>9</v>
      </c>
      <c r="G32" s="35">
        <v>168</v>
      </c>
      <c r="H32" s="35">
        <v>2149</v>
      </c>
      <c r="I32" s="36">
        <v>-60</v>
      </c>
      <c r="J32" s="35">
        <v>309</v>
      </c>
      <c r="K32" s="35">
        <v>4506</v>
      </c>
      <c r="L32" s="35">
        <v>3506</v>
      </c>
      <c r="M32" s="35">
        <v>53648</v>
      </c>
      <c r="N32" s="34">
        <f>M32/N9</f>
        <v>15980.45932501266</v>
      </c>
    </row>
    <row r="33" spans="1:14" s="17" customFormat="1" ht="23.25" customHeight="1">
      <c r="A33" s="31">
        <v>21</v>
      </c>
      <c r="B33" s="31">
        <v>18</v>
      </c>
      <c r="C33" s="32" t="s">
        <v>58</v>
      </c>
      <c r="D33" s="33" t="s">
        <v>59</v>
      </c>
      <c r="E33" s="34">
        <v>1</v>
      </c>
      <c r="F33" s="34">
        <v>6</v>
      </c>
      <c r="G33" s="34">
        <v>140</v>
      </c>
      <c r="H33" s="37">
        <v>2108</v>
      </c>
      <c r="I33" s="38">
        <v>-50</v>
      </c>
      <c r="J33" s="34">
        <v>1074</v>
      </c>
      <c r="K33" s="34">
        <v>7221</v>
      </c>
      <c r="L33" s="34">
        <v>1398</v>
      </c>
      <c r="M33" s="37">
        <v>11490</v>
      </c>
      <c r="N33" s="34">
        <f>M33/N9</f>
        <v>3422.596884215543</v>
      </c>
    </row>
    <row r="34" spans="1:14" s="17" customFormat="1" ht="23.25" customHeight="1">
      <c r="A34" s="32">
        <v>22</v>
      </c>
      <c r="B34" s="32">
        <v>22</v>
      </c>
      <c r="C34" s="32" t="s">
        <v>31</v>
      </c>
      <c r="D34" s="33" t="s">
        <v>26</v>
      </c>
      <c r="E34" s="34">
        <v>17</v>
      </c>
      <c r="F34" s="34">
        <v>2</v>
      </c>
      <c r="G34" s="34">
        <v>113</v>
      </c>
      <c r="H34" s="37">
        <v>1559</v>
      </c>
      <c r="I34" s="38">
        <v>24</v>
      </c>
      <c r="J34" s="34">
        <v>125</v>
      </c>
      <c r="K34" s="37">
        <v>1708</v>
      </c>
      <c r="L34" s="34">
        <v>167823</v>
      </c>
      <c r="M34" s="37">
        <v>2932238</v>
      </c>
      <c r="N34" s="34">
        <f>M34/N9</f>
        <v>873443.7460903756</v>
      </c>
    </row>
    <row r="35" spans="1:14" s="17" customFormat="1" ht="24" customHeight="1">
      <c r="A35" s="32">
        <v>23</v>
      </c>
      <c r="B35" s="32">
        <v>19</v>
      </c>
      <c r="C35" s="32" t="s">
        <v>36</v>
      </c>
      <c r="D35" s="33" t="s">
        <v>23</v>
      </c>
      <c r="E35" s="34">
        <v>7</v>
      </c>
      <c r="F35" s="34">
        <v>2</v>
      </c>
      <c r="G35" s="34">
        <v>76</v>
      </c>
      <c r="H35" s="37">
        <v>904</v>
      </c>
      <c r="I35" s="38">
        <v>-63</v>
      </c>
      <c r="J35" s="34">
        <v>180</v>
      </c>
      <c r="K35" s="37">
        <v>2575</v>
      </c>
      <c r="L35" s="34">
        <v>169189</v>
      </c>
      <c r="M35" s="37">
        <v>2884509</v>
      </c>
      <c r="N35" s="34">
        <f>M35/N9</f>
        <v>859226.4156563701</v>
      </c>
    </row>
    <row r="36" spans="1:14" s="17" customFormat="1" ht="24" customHeight="1">
      <c r="A36" s="31">
        <v>24</v>
      </c>
      <c r="B36" s="31">
        <v>0</v>
      </c>
      <c r="C36" s="32" t="s">
        <v>60</v>
      </c>
      <c r="D36" s="33" t="s">
        <v>23</v>
      </c>
      <c r="E36" s="34">
        <v>12</v>
      </c>
      <c r="F36" s="34">
        <v>1</v>
      </c>
      <c r="G36" s="35">
        <v>84</v>
      </c>
      <c r="H36" s="35">
        <v>616</v>
      </c>
      <c r="I36" s="36">
        <v>193</v>
      </c>
      <c r="J36" s="35">
        <v>0</v>
      </c>
      <c r="K36" s="35">
        <v>0</v>
      </c>
      <c r="L36" s="35">
        <v>89302</v>
      </c>
      <c r="M36" s="35">
        <v>1700973</v>
      </c>
      <c r="N36" s="34">
        <f>M36/N9</f>
        <v>506679.2767567246</v>
      </c>
    </row>
    <row r="37" spans="1:14" s="17" customFormat="1" ht="24" customHeight="1">
      <c r="A37" s="31">
        <v>25</v>
      </c>
      <c r="B37" s="31">
        <v>24</v>
      </c>
      <c r="C37" s="32" t="s">
        <v>29</v>
      </c>
      <c r="D37" s="33" t="s">
        <v>30</v>
      </c>
      <c r="E37" s="34">
        <v>20</v>
      </c>
      <c r="F37" s="34">
        <v>4</v>
      </c>
      <c r="G37" s="34">
        <v>34</v>
      </c>
      <c r="H37" s="38">
        <v>420</v>
      </c>
      <c r="I37" s="38">
        <v>35</v>
      </c>
      <c r="J37" s="34">
        <v>138</v>
      </c>
      <c r="K37" s="38">
        <v>1270</v>
      </c>
      <c r="L37" s="34">
        <v>106246</v>
      </c>
      <c r="M37" s="38">
        <v>1232649</v>
      </c>
      <c r="N37" s="34">
        <f>M37/N9</f>
        <v>367176.729915701</v>
      </c>
    </row>
    <row r="38" spans="1:14" s="18" customFormat="1" ht="20.25">
      <c r="A38" s="31">
        <v>26</v>
      </c>
      <c r="B38" s="31">
        <v>27</v>
      </c>
      <c r="C38" s="32" t="s">
        <v>38</v>
      </c>
      <c r="D38" s="33" t="s">
        <v>39</v>
      </c>
      <c r="E38" s="34">
        <v>6</v>
      </c>
      <c r="F38" s="34">
        <v>3</v>
      </c>
      <c r="G38" s="34">
        <v>24</v>
      </c>
      <c r="H38" s="37">
        <v>240</v>
      </c>
      <c r="I38" s="38">
        <v>0</v>
      </c>
      <c r="J38" s="34">
        <v>143</v>
      </c>
      <c r="K38" s="34">
        <v>1814</v>
      </c>
      <c r="L38" s="34">
        <v>8474</v>
      </c>
      <c r="M38" s="37">
        <v>103566</v>
      </c>
      <c r="N38" s="34">
        <f>M38/N9</f>
        <v>30849.84063626344</v>
      </c>
    </row>
    <row r="39" spans="1:14" s="17" customFormat="1" ht="24" customHeight="1">
      <c r="A39" s="31">
        <v>27</v>
      </c>
      <c r="B39" s="31">
        <v>21</v>
      </c>
      <c r="C39" s="32" t="s">
        <v>54</v>
      </c>
      <c r="D39" s="33" t="s">
        <v>39</v>
      </c>
      <c r="E39" s="34">
        <v>2</v>
      </c>
      <c r="F39" s="34">
        <v>4</v>
      </c>
      <c r="G39" s="35">
        <v>10</v>
      </c>
      <c r="H39" s="35">
        <v>224</v>
      </c>
      <c r="I39" s="36">
        <v>-89</v>
      </c>
      <c r="J39" s="35">
        <v>96</v>
      </c>
      <c r="K39" s="35">
        <v>1608</v>
      </c>
      <c r="L39" s="35">
        <v>1335</v>
      </c>
      <c r="M39" s="35">
        <v>13943</v>
      </c>
      <c r="N39" s="34">
        <f>M39/N9</f>
        <v>4153.287063239105</v>
      </c>
    </row>
    <row r="40" spans="1:14" s="17" customFormat="1" ht="24" customHeight="1">
      <c r="A40" s="31">
        <v>28</v>
      </c>
      <c r="B40" s="31">
        <v>0</v>
      </c>
      <c r="C40" s="32" t="s">
        <v>61</v>
      </c>
      <c r="D40" s="33" t="s">
        <v>23</v>
      </c>
      <c r="E40" s="34">
        <v>9</v>
      </c>
      <c r="F40" s="34">
        <v>1</v>
      </c>
      <c r="G40" s="35">
        <v>16</v>
      </c>
      <c r="H40" s="35">
        <v>105</v>
      </c>
      <c r="I40" s="36">
        <v>-71</v>
      </c>
      <c r="J40" s="35">
        <v>0</v>
      </c>
      <c r="K40" s="35">
        <v>0</v>
      </c>
      <c r="L40" s="35">
        <v>10590</v>
      </c>
      <c r="M40" s="35">
        <v>154306</v>
      </c>
      <c r="N40" s="34">
        <f>M40/N9</f>
        <v>45964.076137142176</v>
      </c>
    </row>
    <row r="41" spans="1:14" s="17" customFormat="1" ht="24" customHeight="1">
      <c r="A41" s="31">
        <v>29</v>
      </c>
      <c r="B41" s="31">
        <v>30</v>
      </c>
      <c r="C41" s="32" t="s">
        <v>40</v>
      </c>
      <c r="D41" s="33" t="s">
        <v>23</v>
      </c>
      <c r="E41" s="34">
        <v>6</v>
      </c>
      <c r="F41" s="34">
        <v>1</v>
      </c>
      <c r="G41" s="34">
        <v>2</v>
      </c>
      <c r="H41" s="37">
        <v>15</v>
      </c>
      <c r="I41" s="38">
        <v>-75</v>
      </c>
      <c r="J41" s="34">
        <v>0</v>
      </c>
      <c r="K41" s="34">
        <v>0</v>
      </c>
      <c r="L41" s="34">
        <v>8633</v>
      </c>
      <c r="M41" s="37">
        <v>101176</v>
      </c>
      <c r="N41" s="34">
        <f>M41/N9</f>
        <v>30137.91665425516</v>
      </c>
    </row>
    <row r="42" spans="1:14" s="17" customFormat="1" ht="24" customHeight="1">
      <c r="A42" s="31">
        <v>30</v>
      </c>
      <c r="B42" s="31">
        <v>20</v>
      </c>
      <c r="C42" s="32" t="s">
        <v>42</v>
      </c>
      <c r="D42" s="33" t="s">
        <v>18</v>
      </c>
      <c r="E42" s="34">
        <v>5</v>
      </c>
      <c r="F42" s="34">
        <v>6</v>
      </c>
      <c r="G42" s="34">
        <v>0</v>
      </c>
      <c r="H42" s="38">
        <v>0</v>
      </c>
      <c r="I42" s="38">
        <v>0</v>
      </c>
      <c r="J42" s="34">
        <v>104</v>
      </c>
      <c r="K42" s="38">
        <v>1932</v>
      </c>
      <c r="L42" s="34">
        <v>67372</v>
      </c>
      <c r="M42" s="38">
        <v>1162794</v>
      </c>
      <c r="N42" s="34">
        <f>M42/N9</f>
        <v>346368.59193947155</v>
      </c>
    </row>
    <row r="43" spans="1:14" s="17" customFormat="1" ht="24" customHeight="1">
      <c r="A43" s="31">
        <v>31</v>
      </c>
      <c r="B43" s="31">
        <v>23</v>
      </c>
      <c r="C43" s="32" t="s">
        <v>34</v>
      </c>
      <c r="D43" s="33" t="s">
        <v>35</v>
      </c>
      <c r="E43" s="34">
        <v>8</v>
      </c>
      <c r="F43" s="34">
        <v>1</v>
      </c>
      <c r="G43" s="34">
        <v>0</v>
      </c>
      <c r="H43" s="38">
        <v>0</v>
      </c>
      <c r="I43" s="38">
        <v>0</v>
      </c>
      <c r="J43" s="34">
        <v>76</v>
      </c>
      <c r="K43" s="38">
        <v>567</v>
      </c>
      <c r="L43" s="34">
        <v>2015</v>
      </c>
      <c r="M43" s="38">
        <v>24613</v>
      </c>
      <c r="N43" s="34">
        <f>M43/N9</f>
        <v>7331.625510112895</v>
      </c>
    </row>
    <row r="44" spans="1:14" s="17" customFormat="1" ht="24" customHeight="1">
      <c r="A44" s="31">
        <v>32</v>
      </c>
      <c r="B44" s="31">
        <v>0</v>
      </c>
      <c r="C44" s="32" t="s">
        <v>65</v>
      </c>
      <c r="D44" s="33" t="s">
        <v>35</v>
      </c>
      <c r="E44" s="34">
        <v>5</v>
      </c>
      <c r="F44" s="34">
        <v>1</v>
      </c>
      <c r="G44" s="35">
        <v>0</v>
      </c>
      <c r="H44" s="35">
        <v>0</v>
      </c>
      <c r="I44" s="36">
        <v>0</v>
      </c>
      <c r="J44" s="35">
        <v>74</v>
      </c>
      <c r="K44" s="35">
        <v>523</v>
      </c>
      <c r="L44" s="35">
        <v>415</v>
      </c>
      <c r="M44" s="35">
        <v>3257</v>
      </c>
      <c r="N44" s="34">
        <f>M44/N9</f>
        <v>970.1825980757201</v>
      </c>
    </row>
    <row r="45" spans="1:14" s="17" customFormat="1" ht="24" customHeight="1">
      <c r="A45" s="31">
        <v>33</v>
      </c>
      <c r="B45" s="31">
        <v>28</v>
      </c>
      <c r="C45" s="32" t="s">
        <v>66</v>
      </c>
      <c r="D45" s="33" t="s">
        <v>23</v>
      </c>
      <c r="E45" s="34">
        <v>23</v>
      </c>
      <c r="F45" s="34">
        <v>1</v>
      </c>
      <c r="G45" s="35">
        <v>0</v>
      </c>
      <c r="H45" s="35">
        <v>0</v>
      </c>
      <c r="I45" s="36">
        <v>0</v>
      </c>
      <c r="J45" s="35">
        <v>10</v>
      </c>
      <c r="K45" s="35">
        <v>48</v>
      </c>
      <c r="L45" s="35">
        <v>112002</v>
      </c>
      <c r="M45" s="35">
        <v>1969920</v>
      </c>
      <c r="N45" s="34">
        <f>M45/N9</f>
        <v>586792.1718149594</v>
      </c>
    </row>
    <row r="46" spans="3:14" ht="20.25">
      <c r="C46" s="16" t="s">
        <v>24</v>
      </c>
      <c r="D46" s="22"/>
      <c r="E46" s="22"/>
      <c r="F46" s="22"/>
      <c r="G46" s="23">
        <f>SUM(G13:G45)</f>
        <v>84698</v>
      </c>
      <c r="H46" s="23">
        <f>SUM(H13:H45)</f>
        <v>1681207</v>
      </c>
      <c r="I46" s="24"/>
      <c r="J46" s="23">
        <f>SUM(J13:J45)</f>
        <v>135616</v>
      </c>
      <c r="K46" s="23">
        <f>SUM(K13:K45)</f>
        <v>2370706</v>
      </c>
      <c r="L46" s="23">
        <f>SUM(L13:L45)</f>
        <v>2130201</v>
      </c>
      <c r="M46" s="23">
        <f>SUM(M13:M45)</f>
        <v>37748579</v>
      </c>
      <c r="N46" s="25">
        <f>SUM(N13:N45)</f>
        <v>11244401.120014299</v>
      </c>
    </row>
    <row r="65435" spans="7:14" ht="15">
      <c r="G65435" s="5"/>
      <c r="H65435" s="2"/>
      <c r="J65435" s="5"/>
      <c r="K65435" s="2"/>
      <c r="L65435" s="5"/>
      <c r="M65435" s="2"/>
      <c r="N65435" s="1"/>
    </row>
  </sheetData>
  <sheetProtection/>
  <mergeCells count="4">
    <mergeCell ref="G11:H11"/>
    <mergeCell ref="L11:N11"/>
    <mergeCell ref="J11:K11"/>
    <mergeCell ref="D5:H5"/>
  </mergeCells>
  <printOptions horizontalCentered="1" verticalCentered="1"/>
  <pageMargins left="0.35433070866141736" right="0.35433070866141736" top="0.5905511811023623" bottom="0.1968503937007874" header="0.5118110236220472" footer="0.5118110236220472"/>
  <pageSetup horizontalDpi="600" verticalDpi="600" orientation="landscape" paperSize="9" scale="56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 Com MEDIA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Glob Com MEDIA</dc:creator>
  <cp:keywords/>
  <dc:description/>
  <cp:lastModifiedBy>DAn</cp:lastModifiedBy>
  <cp:lastPrinted>2011-08-30T12:03:14Z</cp:lastPrinted>
  <dcterms:created xsi:type="dcterms:W3CDTF">2000-07-04T10:11:23Z</dcterms:created>
  <dcterms:modified xsi:type="dcterms:W3CDTF">2013-07-23T12:53:19Z</dcterms:modified>
  <cp:category/>
  <cp:version/>
  <cp:contentType/>
  <cp:contentStatus/>
</cp:coreProperties>
</file>