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<sst xmlns="http://schemas.openxmlformats.org/spreadsheetml/2006/main" count="114" uniqueCount="76">
  <si>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</si>
  <si>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</si>
  <si>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</si>
  <si>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</si>
  <si>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</si>
  <si>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</si>
  <si>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</si>
  <si>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</si>
  <si>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</si>
  <si>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</si>
  <si>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</si>
  <si>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</si>
  <si>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</si>
  <si>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</si>
  <si>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</si>
  <si>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</si>
  <si>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</si>
  <si>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</si>
  <si>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</si>
  <si>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</si>
  <si>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</si>
  <si>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</si>
  <si>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</si>
  <si>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</si>
  <si>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</si>
  <si>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</si>
  <si>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</si>
  <si>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</si>
  <si>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PREPARED BY: ASOCIATIA FILM ROMANA (AFR)</t>
  </si>
  <si>
    <t>Pozitia Copilului</t>
  </si>
  <si>
    <t>PARADA FILM</t>
  </si>
  <si>
    <t>The Great Gatsby</t>
  </si>
  <si>
    <t>Hangover 3</t>
  </si>
  <si>
    <t>Zambezia</t>
  </si>
  <si>
    <t>I.F</t>
  </si>
  <si>
    <t>Funeralii Fericite</t>
  </si>
  <si>
    <t>Epic</t>
  </si>
  <si>
    <t>Now You See Me</t>
  </si>
  <si>
    <t>World War Z 3D</t>
  </si>
  <si>
    <t>Man Of Steel</t>
  </si>
  <si>
    <t>The Purge</t>
  </si>
  <si>
    <t>Internship</t>
  </si>
  <si>
    <t>Monsters University</t>
  </si>
  <si>
    <t>FORUM FILM</t>
  </si>
  <si>
    <t>The Lone Ranger</t>
  </si>
  <si>
    <t>Despicable Me</t>
  </si>
  <si>
    <t>Pacific Rim</t>
  </si>
  <si>
    <t>Heat</t>
  </si>
  <si>
    <t>TRANSILVANIA FILM</t>
  </si>
  <si>
    <t>R.I.P.D</t>
  </si>
  <si>
    <t>White House Down</t>
  </si>
  <si>
    <t>The Best Offer</t>
  </si>
  <si>
    <t>Grown Ups 2</t>
  </si>
  <si>
    <t>Wolverine</t>
  </si>
  <si>
    <t>Red 2</t>
  </si>
  <si>
    <t>Turbo</t>
  </si>
  <si>
    <t>Jack The Giant Slayer</t>
  </si>
  <si>
    <t>The Conjuring</t>
  </si>
  <si>
    <t>This Is The End</t>
  </si>
  <si>
    <t>Epizoda U Zivotu Beraca Zeljeza</t>
  </si>
  <si>
    <t>Kick Ass 2</t>
  </si>
  <si>
    <t>Elysium</t>
  </si>
  <si>
    <t>The Bling Ring</t>
  </si>
  <si>
    <t>Passion</t>
  </si>
  <si>
    <t>Mamaia</t>
  </si>
  <si>
    <t>Sunt O Baba Comunista</t>
  </si>
  <si>
    <t>Girl Most Likely</t>
  </si>
  <si>
    <t>Percy Jackson: Sea Of Monsters</t>
  </si>
  <si>
    <t>Trance</t>
  </si>
  <si>
    <t>Smurfs 2</t>
  </si>
  <si>
    <t>Jobs</t>
  </si>
  <si>
    <t>HOLLYWOOD MULTIPLEX</t>
  </si>
  <si>
    <t>Our Grand Despair</t>
  </si>
  <si>
    <t>AUGUST 27.2013</t>
  </si>
  <si>
    <t>23 AUGUST          2013 -         25 AUGUST 2013</t>
  </si>
  <si>
    <t>19 AUGUST          2013 -         22 AUGUST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</si>
</sst>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2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2"/>
      <color indexed="36"/>
      <name val="Arial"/>
      <family val="2"/>
    </font>
    <font>
      <b/>
      <sz val="16"/>
      <color indexed="36"/>
      <name val="Arial"/>
      <family val="2"/>
    </font>
    <font>
      <b/>
      <sz val="16"/>
      <color indexed="4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rgb="FF00B0F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0" borderId="11" xfId="0" applyFont="1" applyBorder="1" applyAlignment="1">
      <alignment/>
    </xf>
    <xf numFmtId="3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right"/>
    </xf>
    <xf numFmtId="4" fontId="45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0" borderId="11" xfId="0" applyNumberFormat="1" applyFont="1" applyFill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33" borderId="11" xfId="0" applyNumberFormat="1" applyFont="1" applyFill="1" applyBorder="1" applyAlignment="1">
      <alignment/>
    </xf>
    <xf numFmtId="3" fontId="51" fillId="33" borderId="11" xfId="0" applyNumberFormat="1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25"/>
  <sheetViews>
    <sheetView tabSelected="1" defaultGridColor="0" zoomScale="75" zoomScaleNormal="75" zoomScalePageLayoutView="0" colorId="8" workbookViewId="0" topLeftCell="A1">
      <selection activeCell="A13" sqref="A13:N51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28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73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0" t="s">
        <v>0</v>
      </c>
      <c r="E5" s="30"/>
      <c r="F5" s="30"/>
      <c r="G5" s="30"/>
      <c r="H5" s="30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74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75</v>
      </c>
      <c r="I9" s="7"/>
      <c r="J9" s="6"/>
      <c r="K9" s="6"/>
      <c r="L9" s="6" t="s">
        <v>20</v>
      </c>
      <c r="M9" s="6"/>
      <c r="N9" s="13">
        <v>3.311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26" t="s">
        <v>7</v>
      </c>
      <c r="H11" s="27"/>
      <c r="I11" s="7" t="s">
        <v>16</v>
      </c>
      <c r="J11" s="26" t="s">
        <v>8</v>
      </c>
      <c r="K11" s="27"/>
      <c r="L11" s="28" t="s">
        <v>14</v>
      </c>
      <c r="M11" s="29"/>
      <c r="N11" s="29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17" customFormat="1" ht="24" customHeight="1">
      <c r="A13" s="31">
        <v>1</v>
      </c>
      <c r="B13" s="31">
        <v>0</v>
      </c>
      <c r="C13" s="32" t="s">
        <v>69</v>
      </c>
      <c r="D13" s="33" t="s">
        <v>18</v>
      </c>
      <c r="E13" s="34">
        <v>0</v>
      </c>
      <c r="F13" s="34">
        <v>62</v>
      </c>
      <c r="G13" s="34">
        <v>33896</v>
      </c>
      <c r="H13" s="35">
        <v>617102</v>
      </c>
      <c r="I13" s="36" t="s">
        <v>27</v>
      </c>
      <c r="J13" s="34">
        <v>0</v>
      </c>
      <c r="K13" s="34">
        <v>0</v>
      </c>
      <c r="L13" s="34">
        <v>33896</v>
      </c>
      <c r="M13" s="35">
        <v>617102</v>
      </c>
      <c r="N13" s="34">
        <f>M13/N9</f>
        <v>186379.3415886439</v>
      </c>
      <c r="O13" s="19"/>
    </row>
    <row r="14" spans="1:14" s="17" customFormat="1" ht="24" customHeight="1">
      <c r="A14" s="31">
        <v>2</v>
      </c>
      <c r="B14" s="31">
        <v>1</v>
      </c>
      <c r="C14" s="32" t="s">
        <v>61</v>
      </c>
      <c r="D14" s="33" t="s">
        <v>18</v>
      </c>
      <c r="E14" s="34">
        <v>1</v>
      </c>
      <c r="F14" s="34">
        <v>32</v>
      </c>
      <c r="G14" s="34">
        <v>15653</v>
      </c>
      <c r="H14" s="35">
        <v>307286</v>
      </c>
      <c r="I14" s="36">
        <v>-57</v>
      </c>
      <c r="J14" s="34">
        <v>41887</v>
      </c>
      <c r="K14" s="34">
        <v>671139</v>
      </c>
      <c r="L14" s="34">
        <v>79322</v>
      </c>
      <c r="M14" s="35">
        <v>1390239</v>
      </c>
      <c r="N14" s="34">
        <f>M14/N9</f>
        <v>419884.9290244639</v>
      </c>
    </row>
    <row r="15" spans="1:15" s="17" customFormat="1" ht="24" customHeight="1">
      <c r="A15" s="31">
        <v>3</v>
      </c>
      <c r="B15" s="31">
        <v>0</v>
      </c>
      <c r="C15" s="32" t="s">
        <v>67</v>
      </c>
      <c r="D15" s="33" t="s">
        <v>26</v>
      </c>
      <c r="E15" s="34">
        <v>0</v>
      </c>
      <c r="F15" s="34">
        <v>32</v>
      </c>
      <c r="G15" s="37">
        <v>11217</v>
      </c>
      <c r="H15" s="37">
        <v>236874</v>
      </c>
      <c r="I15" s="38" t="s">
        <v>27</v>
      </c>
      <c r="J15" s="37">
        <v>0</v>
      </c>
      <c r="K15" s="37">
        <v>0</v>
      </c>
      <c r="L15" s="37">
        <v>11217</v>
      </c>
      <c r="M15" s="37">
        <v>236874</v>
      </c>
      <c r="N15" s="37">
        <f>M15/N9</f>
        <v>71541.52823920266</v>
      </c>
      <c r="O15" s="21"/>
    </row>
    <row r="16" spans="1:14" s="17" customFormat="1" ht="24" customHeight="1">
      <c r="A16" s="31">
        <v>4</v>
      </c>
      <c r="B16" s="31">
        <v>0</v>
      </c>
      <c r="C16" s="32" t="s">
        <v>70</v>
      </c>
      <c r="D16" s="33" t="s">
        <v>71</v>
      </c>
      <c r="E16" s="34">
        <v>0</v>
      </c>
      <c r="F16" s="34">
        <v>18</v>
      </c>
      <c r="G16" s="34">
        <v>6067</v>
      </c>
      <c r="H16" s="35">
        <v>127898</v>
      </c>
      <c r="I16" s="36" t="s">
        <v>27</v>
      </c>
      <c r="J16" s="34">
        <v>0</v>
      </c>
      <c r="K16" s="34">
        <v>0</v>
      </c>
      <c r="L16" s="34">
        <v>6067</v>
      </c>
      <c r="M16" s="35">
        <v>127898</v>
      </c>
      <c r="N16" s="34">
        <f>M16/N9</f>
        <v>38628.20900030203</v>
      </c>
    </row>
    <row r="17" spans="1:14" s="17" customFormat="1" ht="24" customHeight="1">
      <c r="A17" s="32">
        <v>5</v>
      </c>
      <c r="B17" s="32">
        <v>2</v>
      </c>
      <c r="C17" s="32" t="s">
        <v>53</v>
      </c>
      <c r="D17" s="33" t="s">
        <v>26</v>
      </c>
      <c r="E17" s="34">
        <v>4</v>
      </c>
      <c r="F17" s="34">
        <v>22</v>
      </c>
      <c r="G17" s="34">
        <v>3678</v>
      </c>
      <c r="H17" s="35">
        <v>83752</v>
      </c>
      <c r="I17" s="36">
        <v>-34</v>
      </c>
      <c r="J17" s="34">
        <v>6668</v>
      </c>
      <c r="K17" s="35">
        <v>109031</v>
      </c>
      <c r="L17" s="34">
        <v>122229</v>
      </c>
      <c r="M17" s="35">
        <v>2372769</v>
      </c>
      <c r="N17" s="34">
        <f>M17/N9</f>
        <v>716632.1353065539</v>
      </c>
    </row>
    <row r="18" spans="1:14" s="17" customFormat="1" ht="23.25" customHeight="1">
      <c r="A18" s="31">
        <v>6</v>
      </c>
      <c r="B18" s="31">
        <v>0</v>
      </c>
      <c r="C18" s="32" t="s">
        <v>65</v>
      </c>
      <c r="D18" s="33" t="s">
        <v>23</v>
      </c>
      <c r="E18" s="34">
        <v>0</v>
      </c>
      <c r="F18" s="34">
        <v>31</v>
      </c>
      <c r="G18" s="37">
        <v>4816</v>
      </c>
      <c r="H18" s="37">
        <v>72360</v>
      </c>
      <c r="I18" s="38" t="s">
        <v>27</v>
      </c>
      <c r="J18" s="37">
        <v>0</v>
      </c>
      <c r="K18" s="37">
        <v>0</v>
      </c>
      <c r="L18" s="37">
        <v>37863</v>
      </c>
      <c r="M18" s="37">
        <v>579457</v>
      </c>
      <c r="N18" s="37">
        <f>M18/N9</f>
        <v>175009.6647538508</v>
      </c>
    </row>
    <row r="19" spans="1:14" s="17" customFormat="1" ht="23.25" customHeight="1">
      <c r="A19" s="31">
        <v>7</v>
      </c>
      <c r="B19" s="31">
        <v>0</v>
      </c>
      <c r="C19" s="32" t="s">
        <v>66</v>
      </c>
      <c r="D19" s="33" t="s">
        <v>17</v>
      </c>
      <c r="E19" s="34">
        <v>0</v>
      </c>
      <c r="F19" s="34">
        <v>18</v>
      </c>
      <c r="G19" s="37">
        <v>3300</v>
      </c>
      <c r="H19" s="37">
        <v>62289</v>
      </c>
      <c r="I19" s="38" t="s">
        <v>27</v>
      </c>
      <c r="J19" s="37">
        <v>0</v>
      </c>
      <c r="K19" s="37">
        <v>0</v>
      </c>
      <c r="L19" s="37">
        <v>3300</v>
      </c>
      <c r="M19" s="37">
        <v>62289</v>
      </c>
      <c r="N19" s="34">
        <f>M19/N9</f>
        <v>18812.745394140744</v>
      </c>
    </row>
    <row r="20" spans="1:14" s="17" customFormat="1" ht="23.25" customHeight="1">
      <c r="A20" s="31">
        <v>8</v>
      </c>
      <c r="B20" s="31">
        <v>4</v>
      </c>
      <c r="C20" s="32" t="s">
        <v>54</v>
      </c>
      <c r="D20" s="33" t="s">
        <v>23</v>
      </c>
      <c r="E20" s="34">
        <v>3</v>
      </c>
      <c r="F20" s="34">
        <v>22</v>
      </c>
      <c r="G20" s="37">
        <v>2812</v>
      </c>
      <c r="H20" s="37">
        <v>58573</v>
      </c>
      <c r="I20" s="38">
        <v>-34</v>
      </c>
      <c r="J20" s="37">
        <v>7944</v>
      </c>
      <c r="K20" s="37">
        <v>128892</v>
      </c>
      <c r="L20" s="37">
        <v>70965</v>
      </c>
      <c r="M20" s="37">
        <v>1173635</v>
      </c>
      <c r="N20" s="34">
        <f>M20/N9</f>
        <v>354465.41830262763</v>
      </c>
    </row>
    <row r="21" spans="1:14" s="17" customFormat="1" ht="23.25" customHeight="1">
      <c r="A21" s="31">
        <v>9</v>
      </c>
      <c r="B21" s="31">
        <v>5</v>
      </c>
      <c r="C21" s="32" t="s">
        <v>52</v>
      </c>
      <c r="D21" s="33" t="s">
        <v>18</v>
      </c>
      <c r="E21" s="34">
        <v>4</v>
      </c>
      <c r="F21" s="34">
        <v>18</v>
      </c>
      <c r="G21" s="37">
        <v>3090</v>
      </c>
      <c r="H21" s="37">
        <v>57562</v>
      </c>
      <c r="I21" s="38">
        <v>-30</v>
      </c>
      <c r="J21" s="37">
        <v>8841</v>
      </c>
      <c r="K21" s="37">
        <v>134153</v>
      </c>
      <c r="L21" s="37">
        <v>84506</v>
      </c>
      <c r="M21" s="37">
        <v>1388027</v>
      </c>
      <c r="N21" s="34">
        <f>M21/N9</f>
        <v>419216.85291452735</v>
      </c>
    </row>
    <row r="22" spans="1:14" s="17" customFormat="1" ht="23.25" customHeight="1">
      <c r="A22" s="31">
        <v>10</v>
      </c>
      <c r="B22" s="31">
        <v>7</v>
      </c>
      <c r="C22" s="32" t="s">
        <v>57</v>
      </c>
      <c r="D22" s="33" t="s">
        <v>23</v>
      </c>
      <c r="E22" s="34">
        <v>2</v>
      </c>
      <c r="F22" s="34">
        <v>24</v>
      </c>
      <c r="G22" s="37">
        <v>3028</v>
      </c>
      <c r="H22" s="37">
        <v>56695</v>
      </c>
      <c r="I22" s="38">
        <v>-17</v>
      </c>
      <c r="J22" s="37">
        <v>8862</v>
      </c>
      <c r="K22" s="37">
        <v>154862</v>
      </c>
      <c r="L22" s="37">
        <v>37863</v>
      </c>
      <c r="M22" s="37">
        <v>579457</v>
      </c>
      <c r="N22" s="34">
        <f>M22/N9</f>
        <v>175009.6647538508</v>
      </c>
    </row>
    <row r="23" spans="1:14" s="17" customFormat="1" ht="23.25" customHeight="1">
      <c r="A23" s="31">
        <v>11</v>
      </c>
      <c r="B23" s="31">
        <v>3</v>
      </c>
      <c r="C23" s="32" t="s">
        <v>55</v>
      </c>
      <c r="D23" s="33" t="s">
        <v>26</v>
      </c>
      <c r="E23" s="34">
        <v>3</v>
      </c>
      <c r="F23" s="34">
        <v>25</v>
      </c>
      <c r="G23" s="37">
        <v>2849</v>
      </c>
      <c r="H23" s="37">
        <v>54564</v>
      </c>
      <c r="I23" s="38">
        <v>-55</v>
      </c>
      <c r="J23" s="37">
        <v>4350</v>
      </c>
      <c r="K23" s="37">
        <v>65540</v>
      </c>
      <c r="L23" s="37">
        <v>55958</v>
      </c>
      <c r="M23" s="37">
        <v>978756</v>
      </c>
      <c r="N23" s="34">
        <f>M23/N9</f>
        <v>295607.36937481124</v>
      </c>
    </row>
    <row r="24" spans="1:14" s="17" customFormat="1" ht="23.25" customHeight="1">
      <c r="A24" s="31">
        <v>12</v>
      </c>
      <c r="B24" s="31">
        <v>10</v>
      </c>
      <c r="C24" s="32" t="s">
        <v>37</v>
      </c>
      <c r="D24" s="33" t="s">
        <v>23</v>
      </c>
      <c r="E24" s="34">
        <v>10</v>
      </c>
      <c r="F24" s="34">
        <v>13</v>
      </c>
      <c r="G24" s="34">
        <v>1524</v>
      </c>
      <c r="H24" s="35">
        <v>31328</v>
      </c>
      <c r="I24" s="36">
        <v>-24</v>
      </c>
      <c r="J24" s="34">
        <v>3609</v>
      </c>
      <c r="K24" s="34">
        <v>61835</v>
      </c>
      <c r="L24" s="34">
        <v>206614</v>
      </c>
      <c r="M24" s="35">
        <v>3615581</v>
      </c>
      <c r="N24" s="37">
        <f>M24/N9</f>
        <v>1091990.6372697072</v>
      </c>
    </row>
    <row r="25" spans="1:14" s="17" customFormat="1" ht="23.25" customHeight="1">
      <c r="A25" s="31">
        <v>13</v>
      </c>
      <c r="B25" s="31">
        <v>9</v>
      </c>
      <c r="C25" s="32" t="s">
        <v>45</v>
      </c>
      <c r="D25" s="33" t="s">
        <v>17</v>
      </c>
      <c r="E25" s="34">
        <v>7</v>
      </c>
      <c r="F25" s="34">
        <v>21</v>
      </c>
      <c r="G25" s="34">
        <v>1263</v>
      </c>
      <c r="H25" s="36">
        <v>24478</v>
      </c>
      <c r="I25" s="36">
        <v>-45</v>
      </c>
      <c r="J25" s="34">
        <v>3357</v>
      </c>
      <c r="K25" s="36">
        <v>56390</v>
      </c>
      <c r="L25" s="34">
        <v>153208</v>
      </c>
      <c r="M25" s="36">
        <v>2708652</v>
      </c>
      <c r="N25" s="34">
        <f>M25/N9</f>
        <v>818076.7139836907</v>
      </c>
    </row>
    <row r="26" spans="1:14" s="17" customFormat="1" ht="23.25" customHeight="1">
      <c r="A26" s="31">
        <v>14</v>
      </c>
      <c r="B26" s="31">
        <v>8</v>
      </c>
      <c r="C26" s="32" t="s">
        <v>58</v>
      </c>
      <c r="D26" s="33" t="s">
        <v>18</v>
      </c>
      <c r="E26" s="34">
        <v>2</v>
      </c>
      <c r="F26" s="34">
        <v>18</v>
      </c>
      <c r="G26" s="37">
        <v>1037</v>
      </c>
      <c r="H26" s="37">
        <v>21320</v>
      </c>
      <c r="I26" s="38">
        <v>-52</v>
      </c>
      <c r="J26" s="37">
        <v>3924</v>
      </c>
      <c r="K26" s="37">
        <v>60837</v>
      </c>
      <c r="L26" s="37">
        <v>21357</v>
      </c>
      <c r="M26" s="37">
        <v>361490</v>
      </c>
      <c r="N26" s="34">
        <f>M26/N9</f>
        <v>109178.49592268198</v>
      </c>
    </row>
    <row r="27" spans="1:14" s="17" customFormat="1" ht="24" customHeight="1">
      <c r="A27" s="31">
        <v>15</v>
      </c>
      <c r="B27" s="31">
        <v>11</v>
      </c>
      <c r="C27" s="32" t="s">
        <v>46</v>
      </c>
      <c r="D27" s="33" t="s">
        <v>23</v>
      </c>
      <c r="E27" s="34">
        <v>6</v>
      </c>
      <c r="F27" s="34">
        <v>16</v>
      </c>
      <c r="G27" s="37">
        <v>885</v>
      </c>
      <c r="H27" s="37">
        <v>19193</v>
      </c>
      <c r="I27" s="38">
        <v>-42</v>
      </c>
      <c r="J27" s="37">
        <v>2533</v>
      </c>
      <c r="K27" s="37">
        <v>41860</v>
      </c>
      <c r="L27" s="37">
        <v>108766</v>
      </c>
      <c r="M27" s="37">
        <v>2113537</v>
      </c>
      <c r="N27" s="34">
        <f>M27/N9</f>
        <v>638337.9643612201</v>
      </c>
    </row>
    <row r="28" spans="1:14" s="17" customFormat="1" ht="23.25" customHeight="1">
      <c r="A28" s="31">
        <v>16</v>
      </c>
      <c r="B28" s="31">
        <v>6</v>
      </c>
      <c r="C28" s="32" t="s">
        <v>60</v>
      </c>
      <c r="D28" s="33" t="s">
        <v>17</v>
      </c>
      <c r="E28" s="34">
        <v>1</v>
      </c>
      <c r="F28" s="34">
        <v>13</v>
      </c>
      <c r="G28" s="34">
        <v>855</v>
      </c>
      <c r="H28" s="35">
        <v>15976</v>
      </c>
      <c r="I28" s="36">
        <v>-79</v>
      </c>
      <c r="J28" s="34">
        <v>4424</v>
      </c>
      <c r="K28" s="34">
        <v>61378</v>
      </c>
      <c r="L28" s="34">
        <v>9050</v>
      </c>
      <c r="M28" s="35">
        <v>139716</v>
      </c>
      <c r="N28" s="34">
        <f>M28/N9</f>
        <v>42197.523406825734</v>
      </c>
    </row>
    <row r="29" spans="1:14" s="18" customFormat="1" ht="20.25">
      <c r="A29" s="31">
        <v>17</v>
      </c>
      <c r="B29" s="31">
        <v>13</v>
      </c>
      <c r="C29" s="32" t="s">
        <v>62</v>
      </c>
      <c r="D29" s="33" t="s">
        <v>43</v>
      </c>
      <c r="E29" s="34">
        <v>1</v>
      </c>
      <c r="F29" s="34">
        <v>6</v>
      </c>
      <c r="G29" s="34">
        <v>522</v>
      </c>
      <c r="H29" s="35">
        <v>11083</v>
      </c>
      <c r="I29" s="36">
        <v>-43</v>
      </c>
      <c r="J29" s="34">
        <v>2153</v>
      </c>
      <c r="K29" s="34">
        <v>35904</v>
      </c>
      <c r="L29" s="34">
        <v>3070</v>
      </c>
      <c r="M29" s="35">
        <v>55447</v>
      </c>
      <c r="N29" s="34">
        <f>M29/N9</f>
        <v>16746.300211416492</v>
      </c>
    </row>
    <row r="30" spans="1:14" s="18" customFormat="1" ht="20.25">
      <c r="A30" s="31">
        <v>18</v>
      </c>
      <c r="B30" s="31">
        <v>12</v>
      </c>
      <c r="C30" s="32" t="s">
        <v>42</v>
      </c>
      <c r="D30" s="33" t="s">
        <v>43</v>
      </c>
      <c r="E30" s="34">
        <v>10</v>
      </c>
      <c r="F30" s="34">
        <v>17</v>
      </c>
      <c r="G30" s="37">
        <v>478</v>
      </c>
      <c r="H30" s="37">
        <v>8155</v>
      </c>
      <c r="I30" s="38">
        <v>-60</v>
      </c>
      <c r="J30" s="37">
        <v>1109</v>
      </c>
      <c r="K30" s="37">
        <v>17595</v>
      </c>
      <c r="L30" s="37">
        <v>78602</v>
      </c>
      <c r="M30" s="37">
        <v>1419761</v>
      </c>
      <c r="N30" s="34">
        <f>M30/N9</f>
        <v>428801.2684989429</v>
      </c>
    </row>
    <row r="31" spans="1:15" s="17" customFormat="1" ht="24" customHeight="1">
      <c r="A31" s="31">
        <v>19</v>
      </c>
      <c r="B31" s="31">
        <v>14</v>
      </c>
      <c r="C31" s="32" t="s">
        <v>49</v>
      </c>
      <c r="D31" s="33" t="s">
        <v>17</v>
      </c>
      <c r="E31" s="34">
        <v>5</v>
      </c>
      <c r="F31" s="34">
        <v>15</v>
      </c>
      <c r="G31" s="34">
        <v>346</v>
      </c>
      <c r="H31" s="36">
        <v>7329</v>
      </c>
      <c r="I31" s="36">
        <v>-60</v>
      </c>
      <c r="J31" s="34">
        <v>1286</v>
      </c>
      <c r="K31" s="36">
        <v>20389</v>
      </c>
      <c r="L31" s="34">
        <v>41779</v>
      </c>
      <c r="M31" s="36">
        <v>742318</v>
      </c>
      <c r="N31" s="34">
        <f>M31/N9</f>
        <v>224197.52340682573</v>
      </c>
      <c r="O31" s="20"/>
    </row>
    <row r="32" spans="1:14" s="17" customFormat="1" ht="23.25" customHeight="1">
      <c r="A32" s="31">
        <v>20</v>
      </c>
      <c r="B32" s="31">
        <v>20</v>
      </c>
      <c r="C32" s="32" t="s">
        <v>50</v>
      </c>
      <c r="D32" s="33" t="s">
        <v>18</v>
      </c>
      <c r="E32" s="34">
        <v>5</v>
      </c>
      <c r="F32" s="34">
        <v>2</v>
      </c>
      <c r="G32" s="34">
        <v>204</v>
      </c>
      <c r="H32" s="35">
        <v>5034</v>
      </c>
      <c r="I32" s="36">
        <v>1393</v>
      </c>
      <c r="J32" s="34">
        <v>490</v>
      </c>
      <c r="K32" s="35">
        <v>9224</v>
      </c>
      <c r="L32" s="34">
        <v>33675</v>
      </c>
      <c r="M32" s="35">
        <v>585065</v>
      </c>
      <c r="N32" s="34">
        <f>M32/N9</f>
        <v>176703.41286620358</v>
      </c>
    </row>
    <row r="33" spans="1:14" s="17" customFormat="1" ht="23.25" customHeight="1">
      <c r="A33" s="31">
        <v>21</v>
      </c>
      <c r="B33" s="31">
        <v>18</v>
      </c>
      <c r="C33" s="32" t="s">
        <v>38</v>
      </c>
      <c r="D33" s="33" t="s">
        <v>17</v>
      </c>
      <c r="E33" s="34">
        <v>9</v>
      </c>
      <c r="F33" s="34">
        <v>20</v>
      </c>
      <c r="G33" s="37">
        <v>187</v>
      </c>
      <c r="H33" s="37">
        <v>4666</v>
      </c>
      <c r="I33" s="38">
        <v>-47</v>
      </c>
      <c r="J33" s="37">
        <v>544</v>
      </c>
      <c r="K33" s="37">
        <v>10624</v>
      </c>
      <c r="L33" s="37">
        <v>136213</v>
      </c>
      <c r="M33" s="37">
        <v>2726213</v>
      </c>
      <c r="N33" s="34">
        <f>M33/N9</f>
        <v>823380.5496828753</v>
      </c>
    </row>
    <row r="34" spans="1:14" s="17" customFormat="1" ht="24" customHeight="1">
      <c r="A34" s="31">
        <v>22</v>
      </c>
      <c r="B34" s="31">
        <v>17</v>
      </c>
      <c r="C34" s="32" t="s">
        <v>63</v>
      </c>
      <c r="D34" s="33" t="s">
        <v>34</v>
      </c>
      <c r="E34" s="34">
        <v>1</v>
      </c>
      <c r="F34" s="34">
        <v>7</v>
      </c>
      <c r="G34" s="34">
        <v>216</v>
      </c>
      <c r="H34" s="35">
        <v>4372</v>
      </c>
      <c r="I34" s="36">
        <v>-59</v>
      </c>
      <c r="J34" s="34">
        <v>600</v>
      </c>
      <c r="K34" s="34">
        <v>8319</v>
      </c>
      <c r="L34" s="34">
        <v>1499</v>
      </c>
      <c r="M34" s="35">
        <v>23878</v>
      </c>
      <c r="N34" s="34">
        <f>M34/N9</f>
        <v>7211.718514044095</v>
      </c>
    </row>
    <row r="35" spans="1:14" s="17" customFormat="1" ht="24" customHeight="1">
      <c r="A35" s="32">
        <v>23</v>
      </c>
      <c r="B35" s="32">
        <v>19</v>
      </c>
      <c r="C35" s="32" t="s">
        <v>36</v>
      </c>
      <c r="D35" s="33" t="s">
        <v>26</v>
      </c>
      <c r="E35" s="34">
        <v>11</v>
      </c>
      <c r="F35" s="34">
        <v>12</v>
      </c>
      <c r="G35" s="34">
        <v>194</v>
      </c>
      <c r="H35" s="36">
        <v>3977</v>
      </c>
      <c r="I35" s="36">
        <v>-51</v>
      </c>
      <c r="J35" s="34">
        <v>338</v>
      </c>
      <c r="K35" s="36">
        <v>4944</v>
      </c>
      <c r="L35" s="34">
        <v>63465</v>
      </c>
      <c r="M35" s="36">
        <v>1196562</v>
      </c>
      <c r="N35" s="34">
        <f>M35/N9</f>
        <v>361389.91241316823</v>
      </c>
    </row>
    <row r="36" spans="1:14" s="18" customFormat="1" ht="20.25">
      <c r="A36" s="31">
        <v>24</v>
      </c>
      <c r="B36" s="31">
        <v>16</v>
      </c>
      <c r="C36" s="32" t="s">
        <v>44</v>
      </c>
      <c r="D36" s="33" t="s">
        <v>43</v>
      </c>
      <c r="E36" s="34">
        <v>7</v>
      </c>
      <c r="F36" s="34">
        <v>11</v>
      </c>
      <c r="G36" s="37">
        <v>185</v>
      </c>
      <c r="H36" s="37">
        <v>3761</v>
      </c>
      <c r="I36" s="38">
        <v>-66</v>
      </c>
      <c r="J36" s="37">
        <v>747</v>
      </c>
      <c r="K36" s="37">
        <v>11570</v>
      </c>
      <c r="L36" s="37">
        <v>72581</v>
      </c>
      <c r="M36" s="37">
        <v>1237087</v>
      </c>
      <c r="N36" s="34">
        <f>M36/N9</f>
        <v>373629.4170945334</v>
      </c>
    </row>
    <row r="37" spans="1:14" s="17" customFormat="1" ht="24" customHeight="1">
      <c r="A37" s="31">
        <v>25</v>
      </c>
      <c r="B37" s="31">
        <v>21</v>
      </c>
      <c r="C37" s="32" t="s">
        <v>41</v>
      </c>
      <c r="D37" s="33" t="s">
        <v>26</v>
      </c>
      <c r="E37" s="34">
        <v>8</v>
      </c>
      <c r="F37" s="34">
        <v>1</v>
      </c>
      <c r="G37" s="37">
        <v>143</v>
      </c>
      <c r="H37" s="37">
        <v>3549</v>
      </c>
      <c r="I37" s="38">
        <v>-48</v>
      </c>
      <c r="J37" s="37">
        <v>343</v>
      </c>
      <c r="K37" s="37">
        <v>5383</v>
      </c>
      <c r="L37" s="37">
        <v>60408</v>
      </c>
      <c r="M37" s="37">
        <v>1076390</v>
      </c>
      <c r="N37" s="34">
        <f>M37/N9</f>
        <v>325095.13742071885</v>
      </c>
    </row>
    <row r="38" spans="1:14" s="17" customFormat="1" ht="24" customHeight="1">
      <c r="A38" s="31">
        <v>26</v>
      </c>
      <c r="B38" s="31">
        <v>23</v>
      </c>
      <c r="C38" s="32" t="s">
        <v>31</v>
      </c>
      <c r="D38" s="33" t="s">
        <v>23</v>
      </c>
      <c r="E38" s="34">
        <v>14</v>
      </c>
      <c r="F38" s="34">
        <v>2</v>
      </c>
      <c r="G38" s="37">
        <v>192</v>
      </c>
      <c r="H38" s="37">
        <v>3541</v>
      </c>
      <c r="I38" s="38">
        <v>52</v>
      </c>
      <c r="J38" s="37">
        <v>274</v>
      </c>
      <c r="K38" s="37">
        <v>4690</v>
      </c>
      <c r="L38" s="37">
        <v>162175</v>
      </c>
      <c r="M38" s="37">
        <v>3313084</v>
      </c>
      <c r="N38" s="34">
        <f>M38/N9</f>
        <v>1000629.4170945334</v>
      </c>
    </row>
    <row r="39" spans="1:14" s="17" customFormat="1" ht="24" customHeight="1">
      <c r="A39" s="31">
        <v>27</v>
      </c>
      <c r="B39" s="31">
        <v>22</v>
      </c>
      <c r="C39" s="32" t="s">
        <v>51</v>
      </c>
      <c r="D39" s="33" t="s">
        <v>43</v>
      </c>
      <c r="E39" s="34">
        <v>5</v>
      </c>
      <c r="F39" s="34">
        <v>8</v>
      </c>
      <c r="G39" s="34">
        <v>114</v>
      </c>
      <c r="H39" s="36">
        <v>2822</v>
      </c>
      <c r="I39" s="36">
        <v>-36</v>
      </c>
      <c r="J39" s="34">
        <v>266</v>
      </c>
      <c r="K39" s="36">
        <v>5112</v>
      </c>
      <c r="L39" s="34">
        <v>9186</v>
      </c>
      <c r="M39" s="36">
        <v>173683</v>
      </c>
      <c r="N39" s="34">
        <f>M39/N9</f>
        <v>52456.35759589248</v>
      </c>
    </row>
    <row r="40" spans="1:14" s="17" customFormat="1" ht="24" customHeight="1">
      <c r="A40" s="31">
        <v>28</v>
      </c>
      <c r="B40" s="31">
        <v>31</v>
      </c>
      <c r="C40" s="32" t="s">
        <v>29</v>
      </c>
      <c r="D40" s="33" t="s">
        <v>30</v>
      </c>
      <c r="E40" s="34">
        <v>25</v>
      </c>
      <c r="F40" s="34">
        <v>2</v>
      </c>
      <c r="G40" s="34">
        <v>1500</v>
      </c>
      <c r="H40" s="36">
        <v>1090</v>
      </c>
      <c r="I40" s="36">
        <v>1090</v>
      </c>
      <c r="J40" s="34">
        <v>36</v>
      </c>
      <c r="K40" s="36">
        <v>315</v>
      </c>
      <c r="L40" s="34">
        <v>113846</v>
      </c>
      <c r="M40" s="36">
        <v>1240547</v>
      </c>
      <c r="N40" s="34">
        <f>M40/N9</f>
        <v>374674.4186046512</v>
      </c>
    </row>
    <row r="41" spans="1:14" s="17" customFormat="1" ht="24" customHeight="1">
      <c r="A41" s="32">
        <v>29</v>
      </c>
      <c r="B41" s="32">
        <v>24</v>
      </c>
      <c r="C41" s="32" t="s">
        <v>33</v>
      </c>
      <c r="D41" s="33" t="s">
        <v>17</v>
      </c>
      <c r="E41" s="34">
        <v>12</v>
      </c>
      <c r="F41" s="34">
        <v>25</v>
      </c>
      <c r="G41" s="39">
        <v>100</v>
      </c>
      <c r="H41" s="39">
        <v>1046</v>
      </c>
      <c r="I41" s="36">
        <v>-43</v>
      </c>
      <c r="J41" s="39">
        <v>242</v>
      </c>
      <c r="K41" s="39">
        <v>2600</v>
      </c>
      <c r="L41" s="39">
        <v>36848</v>
      </c>
      <c r="M41" s="39">
        <v>634104</v>
      </c>
      <c r="N41" s="34">
        <f>M41/N9</f>
        <v>191514.3461189973</v>
      </c>
    </row>
    <row r="42" spans="1:14" s="17" customFormat="1" ht="24" customHeight="1">
      <c r="A42" s="31">
        <v>30</v>
      </c>
      <c r="B42" s="31">
        <v>15</v>
      </c>
      <c r="C42" s="32" t="s">
        <v>47</v>
      </c>
      <c r="D42" s="33" t="s">
        <v>26</v>
      </c>
      <c r="E42" s="34">
        <v>6</v>
      </c>
      <c r="F42" s="34">
        <v>1</v>
      </c>
      <c r="G42" s="37">
        <v>38</v>
      </c>
      <c r="H42" s="37">
        <v>740</v>
      </c>
      <c r="I42" s="38">
        <v>-94</v>
      </c>
      <c r="J42" s="37">
        <v>451</v>
      </c>
      <c r="K42" s="37">
        <v>6051</v>
      </c>
      <c r="L42" s="37">
        <v>49811</v>
      </c>
      <c r="M42" s="37">
        <v>857081</v>
      </c>
      <c r="N42" s="34">
        <f>M42/N9</f>
        <v>258858.65297493205</v>
      </c>
    </row>
    <row r="43" spans="1:14" s="17" customFormat="1" ht="24" customHeight="1">
      <c r="A43" s="31">
        <v>31</v>
      </c>
      <c r="B43" s="31">
        <v>27</v>
      </c>
      <c r="C43" s="32" t="s">
        <v>40</v>
      </c>
      <c r="D43" s="33" t="s">
        <v>17</v>
      </c>
      <c r="E43" s="34">
        <v>8</v>
      </c>
      <c r="F43" s="34">
        <v>11</v>
      </c>
      <c r="G43" s="37">
        <v>74</v>
      </c>
      <c r="H43" s="37">
        <v>416</v>
      </c>
      <c r="I43" s="38">
        <v>156</v>
      </c>
      <c r="J43" s="37">
        <v>101</v>
      </c>
      <c r="K43" s="37">
        <v>524</v>
      </c>
      <c r="L43" s="37">
        <v>16978</v>
      </c>
      <c r="M43" s="37">
        <v>266479</v>
      </c>
      <c r="N43" s="34">
        <f>M43/N9</f>
        <v>80482.93566898219</v>
      </c>
    </row>
    <row r="44" spans="1:14" s="17" customFormat="1" ht="24" customHeight="1">
      <c r="A44" s="32">
        <v>32</v>
      </c>
      <c r="B44" s="32">
        <v>0</v>
      </c>
      <c r="C44" s="32" t="s">
        <v>68</v>
      </c>
      <c r="D44" s="33" t="s">
        <v>26</v>
      </c>
      <c r="E44" s="34">
        <v>7</v>
      </c>
      <c r="F44" s="34">
        <v>1</v>
      </c>
      <c r="G44" s="34">
        <v>29</v>
      </c>
      <c r="H44" s="36">
        <v>195</v>
      </c>
      <c r="I44" s="36">
        <v>-23</v>
      </c>
      <c r="J44" s="34">
        <v>29</v>
      </c>
      <c r="K44" s="36">
        <v>212</v>
      </c>
      <c r="L44" s="34">
        <v>14842</v>
      </c>
      <c r="M44" s="36">
        <v>266350</v>
      </c>
      <c r="N44" s="34">
        <f>M44/N9</f>
        <v>80443.97463002114</v>
      </c>
    </row>
    <row r="45" spans="1:14" s="17" customFormat="1" ht="24" customHeight="1">
      <c r="A45" s="31">
        <v>33</v>
      </c>
      <c r="B45" s="31">
        <v>30</v>
      </c>
      <c r="C45" s="32" t="s">
        <v>35</v>
      </c>
      <c r="D45" s="33" t="s">
        <v>23</v>
      </c>
      <c r="E45" s="34">
        <v>11</v>
      </c>
      <c r="F45" s="34">
        <v>1</v>
      </c>
      <c r="G45" s="34">
        <v>11</v>
      </c>
      <c r="H45" s="35">
        <v>85</v>
      </c>
      <c r="I45" s="36">
        <v>183</v>
      </c>
      <c r="J45" s="34">
        <v>0</v>
      </c>
      <c r="K45" s="34">
        <v>0</v>
      </c>
      <c r="L45" s="34">
        <v>10656</v>
      </c>
      <c r="M45" s="35">
        <v>98683</v>
      </c>
      <c r="N45" s="34">
        <f>M45/N9</f>
        <v>29804.59075807913</v>
      </c>
    </row>
    <row r="46" spans="1:14" s="17" customFormat="1" ht="23.25" customHeight="1">
      <c r="A46" s="31">
        <v>34</v>
      </c>
      <c r="B46" s="31">
        <v>26</v>
      </c>
      <c r="C46" s="32" t="s">
        <v>39</v>
      </c>
      <c r="D46" s="33" t="s">
        <v>23</v>
      </c>
      <c r="E46" s="34">
        <v>9</v>
      </c>
      <c r="F46" s="34">
        <v>1</v>
      </c>
      <c r="G46" s="37">
        <v>12</v>
      </c>
      <c r="H46" s="37">
        <v>72</v>
      </c>
      <c r="I46" s="38">
        <v>-62</v>
      </c>
      <c r="J46" s="37">
        <v>52</v>
      </c>
      <c r="K46" s="37">
        <v>281</v>
      </c>
      <c r="L46" s="37">
        <v>135892</v>
      </c>
      <c r="M46" s="37">
        <v>2673252</v>
      </c>
      <c r="N46" s="34">
        <f>M46/N9</f>
        <v>807385.0800362428</v>
      </c>
    </row>
    <row r="47" spans="1:14" s="17" customFormat="1" ht="23.25" customHeight="1">
      <c r="A47" s="31">
        <v>35</v>
      </c>
      <c r="B47" s="31">
        <v>0</v>
      </c>
      <c r="C47" s="32" t="s">
        <v>72</v>
      </c>
      <c r="D47" s="33" t="s">
        <v>48</v>
      </c>
      <c r="E47" s="34">
        <v>0</v>
      </c>
      <c r="F47" s="34">
        <v>1</v>
      </c>
      <c r="G47" s="34">
        <v>9</v>
      </c>
      <c r="H47" s="35">
        <v>63</v>
      </c>
      <c r="I47" s="36">
        <v>0</v>
      </c>
      <c r="J47" s="34">
        <v>18</v>
      </c>
      <c r="K47" s="34">
        <v>135</v>
      </c>
      <c r="L47" s="34">
        <v>594</v>
      </c>
      <c r="M47" s="35">
        <v>4986</v>
      </c>
      <c r="N47" s="34">
        <f>M47/N9</f>
        <v>1505.8894593778316</v>
      </c>
    </row>
    <row r="48" spans="1:14" s="17" customFormat="1" ht="23.25" customHeight="1">
      <c r="A48" s="32">
        <v>36</v>
      </c>
      <c r="B48" s="32">
        <v>28</v>
      </c>
      <c r="C48" s="32" t="s">
        <v>32</v>
      </c>
      <c r="D48" s="33" t="s">
        <v>23</v>
      </c>
      <c r="E48" s="34">
        <v>12</v>
      </c>
      <c r="F48" s="34">
        <v>1</v>
      </c>
      <c r="G48" s="34">
        <v>10</v>
      </c>
      <c r="H48" s="35">
        <v>22</v>
      </c>
      <c r="I48" s="36">
        <v>-71</v>
      </c>
      <c r="J48" s="34">
        <v>0</v>
      </c>
      <c r="K48" s="35">
        <v>0</v>
      </c>
      <c r="L48" s="34">
        <v>170177</v>
      </c>
      <c r="M48" s="35">
        <v>2888706</v>
      </c>
      <c r="N48" s="34">
        <f>M48/N9</f>
        <v>872457.263666566</v>
      </c>
    </row>
    <row r="49" spans="1:15" s="17" customFormat="1" ht="24" customHeight="1">
      <c r="A49" s="31">
        <v>37</v>
      </c>
      <c r="B49" s="31">
        <v>25</v>
      </c>
      <c r="C49" s="32" t="s">
        <v>59</v>
      </c>
      <c r="D49" s="33" t="s">
        <v>48</v>
      </c>
      <c r="E49" s="34">
        <v>2</v>
      </c>
      <c r="F49" s="34">
        <v>1</v>
      </c>
      <c r="G49" s="34">
        <v>0</v>
      </c>
      <c r="H49" s="36">
        <v>0</v>
      </c>
      <c r="I49" s="36">
        <v>0</v>
      </c>
      <c r="J49" s="34">
        <v>283</v>
      </c>
      <c r="K49" s="36">
        <v>2551</v>
      </c>
      <c r="L49" s="34">
        <v>1659</v>
      </c>
      <c r="M49" s="36">
        <v>4115</v>
      </c>
      <c r="N49" s="34">
        <f>M49/N9</f>
        <v>1242.826940501359</v>
      </c>
      <c r="O49" s="20"/>
    </row>
    <row r="50" spans="1:15" s="17" customFormat="1" ht="24" customHeight="1">
      <c r="A50" s="31">
        <v>38</v>
      </c>
      <c r="B50" s="31">
        <v>29</v>
      </c>
      <c r="C50" s="32" t="s">
        <v>56</v>
      </c>
      <c r="D50" s="33" t="s">
        <v>23</v>
      </c>
      <c r="E50" s="34">
        <v>16</v>
      </c>
      <c r="F50" s="34">
        <v>1</v>
      </c>
      <c r="G50" s="37">
        <v>0</v>
      </c>
      <c r="H50" s="37">
        <v>0</v>
      </c>
      <c r="I50" s="38">
        <v>0</v>
      </c>
      <c r="J50" s="37">
        <v>15</v>
      </c>
      <c r="K50" s="37">
        <v>88</v>
      </c>
      <c r="L50" s="37">
        <v>89453</v>
      </c>
      <c r="M50" s="37">
        <v>1701833</v>
      </c>
      <c r="N50" s="34">
        <f>M50/N9</f>
        <v>513993.6575052854</v>
      </c>
      <c r="O50" s="19"/>
    </row>
    <row r="51" spans="1:15" s="17" customFormat="1" ht="24" customHeight="1">
      <c r="A51" s="31">
        <v>39</v>
      </c>
      <c r="B51" s="31">
        <v>0</v>
      </c>
      <c r="C51" s="32" t="s">
        <v>64</v>
      </c>
      <c r="D51" s="33" t="s">
        <v>23</v>
      </c>
      <c r="E51" s="34">
        <v>14</v>
      </c>
      <c r="F51" s="34">
        <v>1</v>
      </c>
      <c r="G51" s="37">
        <v>0</v>
      </c>
      <c r="H51" s="37">
        <v>0</v>
      </c>
      <c r="I51" s="38">
        <v>0</v>
      </c>
      <c r="J51" s="37">
        <v>12</v>
      </c>
      <c r="K51" s="37">
        <v>102</v>
      </c>
      <c r="L51" s="37">
        <v>10617</v>
      </c>
      <c r="M51" s="37">
        <v>154522</v>
      </c>
      <c r="N51" s="34">
        <f>M51/N9</f>
        <v>46669.284204167925</v>
      </c>
      <c r="O51" s="19"/>
    </row>
    <row r="52" spans="3:14" ht="20.25">
      <c r="C52" s="16" t="s">
        <v>24</v>
      </c>
      <c r="D52" s="22"/>
      <c r="E52" s="22"/>
      <c r="F52" s="22"/>
      <c r="G52" s="23">
        <f>SUM(G13:G51)</f>
        <v>100534</v>
      </c>
      <c r="H52" s="23">
        <f>SUM(H13:H51)</f>
        <v>1909268</v>
      </c>
      <c r="I52" s="24"/>
      <c r="J52" s="23">
        <f>SUM(J13:J51)</f>
        <v>105788</v>
      </c>
      <c r="K52" s="23">
        <f>SUM(K13:K51)</f>
        <v>1692530</v>
      </c>
      <c r="L52" s="23">
        <f>SUM(L13:L51)</f>
        <v>2356207</v>
      </c>
      <c r="M52" s="23">
        <f>SUM(M13:M51)</f>
        <v>41785625</v>
      </c>
      <c r="N52" s="25">
        <f>SUM(N13:N51)</f>
        <v>12620243.12896406</v>
      </c>
    </row>
    <row r="65425" spans="7:14" ht="15">
      <c r="G65425" s="5"/>
      <c r="H65425" s="2"/>
      <c r="J65425" s="5"/>
      <c r="K65425" s="2"/>
      <c r="L65425" s="5"/>
      <c r="M65425" s="2"/>
      <c r="N65425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2013-08-27T10:02:19Z</dcterms:modified>
  <cp:category/>
  <cp:version/>
  <cp:contentType/>
  <cp:contentStatus/>
</cp:coreProperties>
</file>