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end 17" sheetId="1" r:id="rId1"/>
  </sheets>
  <definedNames/>
  <calcPr fullCalcOnLoad="1"/>
</workbook>
</file>

<file path=xl/sharedStrings.xml><?xml version="1.0" encoding="utf-8"?>
<sst xmlns="http://schemas.openxmlformats.org/spreadsheetml/2006/main" count="131" uniqueCount="75">
  <si>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</si>
  <si>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</si>
  <si>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</si>
  <si>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</si>
  <si>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</si>
  <si>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</si>
  <si>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</si>
  <si>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</si>
  <si>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</si>
  <si>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</si>
  <si>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</si>
  <si>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</si>
  <si>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</si>
  <si>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</si>
  <si>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</si>
  <si>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</si>
  <si>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</si>
  <si>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</si>
  <si>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</si>
  <si>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</si>
  <si>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</si>
  <si>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</si>
  <si>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</si>
  <si>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</si>
  <si>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</si>
  <si>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</si>
  <si>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</si>
  <si>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</si>
  <si>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</si>
  <si>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</si>
  <si>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</si>
  <si>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</si>
  <si>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</si>
  <si>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</si>
  <si>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</si>
  <si>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FOX</t>
  </si>
  <si>
    <t>CF</t>
  </si>
  <si>
    <t>WB</t>
  </si>
  <si>
    <t>Blitz</t>
  </si>
  <si>
    <t>IND</t>
  </si>
  <si>
    <t>Duplicato</t>
  </si>
  <si>
    <t>SONY</t>
  </si>
  <si>
    <t>Discovery</t>
  </si>
  <si>
    <t>PA-DORA</t>
  </si>
  <si>
    <t>PAR</t>
  </si>
  <si>
    <t>SAMMY'S ADVENTURES:THE SECRET PASSAGE</t>
  </si>
  <si>
    <t>new</t>
  </si>
  <si>
    <t>WDI</t>
  </si>
  <si>
    <t>UNI</t>
  </si>
  <si>
    <t>KING'S SPEECH</t>
  </si>
  <si>
    <t>GNOMEO AND JULIET 3D</t>
  </si>
  <si>
    <t>DRIVE ANGRY 3D</t>
  </si>
  <si>
    <t>RANGO</t>
  </si>
  <si>
    <t>JUST GO WITH IT</t>
  </si>
  <si>
    <t>RITE, THE</t>
  </si>
  <si>
    <t>BATTLE: LOS ANGELES</t>
  </si>
  <si>
    <t>JUSTIN BIEBER:NEVER SAY NEVER 3D</t>
  </si>
  <si>
    <t>MECHANIC, THE</t>
  </si>
  <si>
    <t>SUCKER PUNCH</t>
  </si>
  <si>
    <t>LIMITLESS</t>
  </si>
  <si>
    <t>I AM NUMBER FOUR</t>
  </si>
  <si>
    <t>OCEAN WORLD 3D</t>
  </si>
  <si>
    <t>HOP</t>
  </si>
  <si>
    <t>SOLOMON KANE</t>
  </si>
  <si>
    <t>FASTER</t>
  </si>
  <si>
    <t>SOMEWHERE</t>
  </si>
  <si>
    <t>HALL PASS</t>
  </si>
  <si>
    <t>AGORA</t>
  </si>
  <si>
    <t>SANCTUM 3D</t>
  </si>
  <si>
    <t>RIO 3D</t>
  </si>
  <si>
    <t>PAUL</t>
  </si>
  <si>
    <t>Apr,21-Apr,24</t>
  </si>
  <si>
    <t>IN A BETTER WORLD</t>
  </si>
  <si>
    <t>TUCKER AND DALE VS EVIL</t>
  </si>
  <si>
    <t>WATER FOR ELEPHANTS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</si>
</sst>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0" fontId="2" fillId="25" borderId="2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3" fontId="2" fillId="0" borderId="20" xfId="53" applyNumberFormat="1" applyFont="1" applyBorder="1" applyAlignment="1">
      <alignment horizontal="right"/>
      <protection/>
    </xf>
    <xf numFmtId="10" fontId="2" fillId="24" borderId="20" xfId="53" applyNumberFormat="1" applyFont="1" applyFill="1" applyBorder="1" applyAlignment="1">
      <alignment horizontal="center"/>
      <protection/>
    </xf>
    <xf numFmtId="3" fontId="7" fillId="0" borderId="20" xfId="53" applyNumberFormat="1" applyFont="1" applyFill="1" applyBorder="1" applyAlignment="1">
      <alignment horizontal="right"/>
      <protection/>
    </xf>
    <xf numFmtId="3" fontId="2" fillId="25" borderId="20" xfId="53" applyNumberFormat="1" applyFont="1" applyFill="1" applyBorder="1" applyAlignment="1">
      <alignment horizontal="right"/>
      <protection/>
    </xf>
    <xf numFmtId="3" fontId="7" fillId="0" borderId="17" xfId="53" applyNumberFormat="1" applyFont="1" applyFill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20" xfId="53" applyNumberFormat="1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2" fillId="0" borderId="20" xfId="53" applyFont="1" applyFill="1" applyBorder="1" applyAlignment="1">
      <alignment horizontal="left"/>
      <protection/>
    </xf>
    <xf numFmtId="3" fontId="7" fillId="0" borderId="17" xfId="53" applyNumberFormat="1" applyFont="1" applyFill="1" applyBorder="1" applyAlignment="1">
      <alignment horizontal="right"/>
      <protection/>
    </xf>
    <xf numFmtId="0" fontId="2" fillId="25" borderId="22" xfId="53" applyFont="1" applyFill="1" applyBorder="1" applyAlignment="1">
      <alignment horizontal="center"/>
      <protection/>
    </xf>
    <xf numFmtId="0" fontId="2" fillId="0" borderId="23" xfId="53" applyFont="1" applyFill="1" applyBorder="1" applyAlignment="1">
      <alignment horizontal="center"/>
      <protection/>
    </xf>
    <xf numFmtId="0" fontId="4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90" zoomScaleNormal="90" zoomScalePageLayoutView="0" workbookViewId="0" topLeftCell="A1">
      <selection activeCell="H4" sqref="H4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49.140625" style="1" customWidth="1"/>
    <col min="4" max="4" width="6.00390625" style="1" customWidth="1"/>
    <col min="5" max="5" width="12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10.8515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5">
        <v>2011</v>
      </c>
      <c r="I1" s="5" t="s">
        <v>2</v>
      </c>
      <c r="J1" s="6" t="s">
        <v>71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40659</v>
      </c>
      <c r="P2" s="18"/>
    </row>
    <row r="3" spans="5:10" ht="12.75">
      <c r="E3" s="12" t="s">
        <v>9</v>
      </c>
      <c r="I3" s="19" t="s">
        <v>10</v>
      </c>
      <c r="J3" s="20">
        <v>17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43">
        <v>1</v>
      </c>
      <c r="C9" s="26" t="s">
        <v>69</v>
      </c>
      <c r="D9" s="44" t="s">
        <v>35</v>
      </c>
      <c r="E9" s="26" t="s">
        <v>38</v>
      </c>
      <c r="F9" s="26">
        <v>2</v>
      </c>
      <c r="G9" s="27">
        <v>16</v>
      </c>
      <c r="H9" s="28">
        <v>163902.4</v>
      </c>
      <c r="I9" s="28">
        <v>4770</v>
      </c>
      <c r="J9" s="29">
        <f aca="true" t="shared" si="0" ref="J9:J35">H9/K9-100%</f>
        <v>-0.5622547433904905</v>
      </c>
      <c r="K9" s="28">
        <v>374424.16</v>
      </c>
      <c r="L9" s="28">
        <v>11199</v>
      </c>
      <c r="M9" s="30">
        <v>452717</v>
      </c>
      <c r="N9" s="31">
        <f aca="true" t="shared" si="1" ref="N9:N34">H9+M9</f>
        <v>616619.4</v>
      </c>
      <c r="O9" s="31">
        <f aca="true" t="shared" si="2" ref="O9:O34">I9+P9</f>
        <v>18318</v>
      </c>
      <c r="P9" s="32">
        <v>13548</v>
      </c>
      <c r="Q9" s="33"/>
    </row>
    <row r="10" spans="1:17" s="24" customFormat="1" ht="12.75">
      <c r="A10" s="25">
        <v>2</v>
      </c>
      <c r="B10" s="43">
        <v>2</v>
      </c>
      <c r="C10" s="26" t="s">
        <v>68</v>
      </c>
      <c r="D10" s="44" t="s">
        <v>39</v>
      </c>
      <c r="E10" s="26" t="s">
        <v>40</v>
      </c>
      <c r="F10" s="26">
        <v>2</v>
      </c>
      <c r="G10" s="27">
        <v>12</v>
      </c>
      <c r="H10" s="28">
        <v>142958</v>
      </c>
      <c r="I10" s="28">
        <v>3177</v>
      </c>
      <c r="J10" s="29">
        <f t="shared" si="0"/>
        <v>-0.3954026955199288</v>
      </c>
      <c r="K10" s="28">
        <v>236451.6</v>
      </c>
      <c r="L10" s="28">
        <v>5402</v>
      </c>
      <c r="M10" s="30">
        <v>341434</v>
      </c>
      <c r="N10" s="31">
        <f t="shared" si="1"/>
        <v>484392</v>
      </c>
      <c r="O10" s="31">
        <f t="shared" si="2"/>
        <v>10890</v>
      </c>
      <c r="P10" s="32">
        <v>7713</v>
      </c>
      <c r="Q10" s="33"/>
    </row>
    <row r="11" spans="1:17" s="24" customFormat="1" ht="12.75">
      <c r="A11" s="25">
        <v>3</v>
      </c>
      <c r="B11" s="43">
        <v>10</v>
      </c>
      <c r="C11" s="26" t="s">
        <v>59</v>
      </c>
      <c r="D11" s="44" t="s">
        <v>39</v>
      </c>
      <c r="E11" s="26" t="s">
        <v>38</v>
      </c>
      <c r="F11" s="26">
        <v>5</v>
      </c>
      <c r="G11" s="27">
        <v>10</v>
      </c>
      <c r="H11" s="28">
        <v>85586.14</v>
      </c>
      <c r="I11" s="28">
        <v>2847</v>
      </c>
      <c r="J11" s="29">
        <f t="shared" si="0"/>
        <v>2.676317417226508</v>
      </c>
      <c r="K11" s="28">
        <v>23280.4</v>
      </c>
      <c r="L11" s="28">
        <v>800</v>
      </c>
      <c r="M11" s="30">
        <v>863170</v>
      </c>
      <c r="N11" s="31">
        <f t="shared" si="1"/>
        <v>948756.14</v>
      </c>
      <c r="O11" s="31">
        <f t="shared" si="2"/>
        <v>33016</v>
      </c>
      <c r="P11" s="32">
        <v>30169</v>
      </c>
      <c r="Q11" s="33"/>
    </row>
    <row r="12" spans="1:17" s="24" customFormat="1" ht="12.75">
      <c r="A12" s="25">
        <v>4</v>
      </c>
      <c r="B12" s="43" t="s">
        <v>46</v>
      </c>
      <c r="C12" s="26" t="s">
        <v>74</v>
      </c>
      <c r="D12" s="44" t="s">
        <v>35</v>
      </c>
      <c r="E12" s="26" t="s">
        <v>38</v>
      </c>
      <c r="F12" s="26">
        <v>1</v>
      </c>
      <c r="G12" s="27">
        <v>13</v>
      </c>
      <c r="H12" s="28">
        <v>75985</v>
      </c>
      <c r="I12" s="28">
        <v>2548</v>
      </c>
      <c r="J12" s="29" t="e">
        <f t="shared" si="0"/>
        <v>#DIV/0!</v>
      </c>
      <c r="K12" s="28"/>
      <c r="L12" s="28"/>
      <c r="M12" s="30"/>
      <c r="N12" s="31">
        <f t="shared" si="1"/>
        <v>75985</v>
      </c>
      <c r="O12" s="31">
        <f t="shared" si="2"/>
        <v>2548</v>
      </c>
      <c r="P12" s="32"/>
      <c r="Q12" s="33"/>
    </row>
    <row r="13" spans="1:17" s="24" customFormat="1" ht="12.75">
      <c r="A13" s="25">
        <v>5</v>
      </c>
      <c r="B13" s="43">
        <v>3</v>
      </c>
      <c r="C13" s="26" t="s">
        <v>66</v>
      </c>
      <c r="D13" s="44" t="s">
        <v>37</v>
      </c>
      <c r="E13" s="26" t="s">
        <v>38</v>
      </c>
      <c r="F13" s="26">
        <v>3</v>
      </c>
      <c r="G13" s="27">
        <v>8</v>
      </c>
      <c r="H13" s="28">
        <v>63993</v>
      </c>
      <c r="I13" s="28">
        <v>2160</v>
      </c>
      <c r="J13" s="29">
        <f t="shared" si="0"/>
        <v>-0.38896580698755834</v>
      </c>
      <c r="K13" s="28">
        <v>104729</v>
      </c>
      <c r="L13" s="28">
        <v>3531</v>
      </c>
      <c r="M13" s="30">
        <v>303322</v>
      </c>
      <c r="N13" s="31">
        <f t="shared" si="1"/>
        <v>367315</v>
      </c>
      <c r="O13" s="31">
        <f t="shared" si="2"/>
        <v>12695</v>
      </c>
      <c r="P13" s="32">
        <v>10535</v>
      </c>
      <c r="Q13" s="33"/>
    </row>
    <row r="14" spans="1:17" s="24" customFormat="1" ht="12.75">
      <c r="A14" s="25">
        <v>6</v>
      </c>
      <c r="B14" s="43">
        <v>13</v>
      </c>
      <c r="C14" s="26" t="s">
        <v>49</v>
      </c>
      <c r="D14" s="44" t="s">
        <v>39</v>
      </c>
      <c r="E14" s="26" t="s">
        <v>42</v>
      </c>
      <c r="F14" s="26">
        <v>12</v>
      </c>
      <c r="G14" s="27">
        <v>6</v>
      </c>
      <c r="H14" s="28">
        <v>34159</v>
      </c>
      <c r="I14" s="28">
        <v>293</v>
      </c>
      <c r="J14" s="29">
        <f t="shared" si="0"/>
        <v>1.5625656414103526</v>
      </c>
      <c r="K14" s="28">
        <v>13330</v>
      </c>
      <c r="L14" s="28">
        <v>537</v>
      </c>
      <c r="M14" s="30">
        <v>1229654</v>
      </c>
      <c r="N14" s="31">
        <f t="shared" si="1"/>
        <v>1263813</v>
      </c>
      <c r="O14" s="31">
        <f t="shared" si="2"/>
        <v>47681</v>
      </c>
      <c r="P14" s="32">
        <v>47388</v>
      </c>
      <c r="Q14" s="33"/>
    </row>
    <row r="15" spans="1:17" s="24" customFormat="1" ht="12.75">
      <c r="A15" s="25">
        <v>7</v>
      </c>
      <c r="B15" s="43">
        <v>4</v>
      </c>
      <c r="C15" s="26" t="s">
        <v>70</v>
      </c>
      <c r="D15" s="44" t="s">
        <v>48</v>
      </c>
      <c r="E15" s="26" t="s">
        <v>38</v>
      </c>
      <c r="F15" s="26">
        <v>2</v>
      </c>
      <c r="G15" s="27">
        <v>4</v>
      </c>
      <c r="H15" s="28">
        <v>30826</v>
      </c>
      <c r="I15" s="28">
        <v>1045</v>
      </c>
      <c r="J15" s="29">
        <f t="shared" si="0"/>
        <v>-0.545781392744526</v>
      </c>
      <c r="K15" s="28">
        <v>67866</v>
      </c>
      <c r="L15" s="28">
        <v>2314</v>
      </c>
      <c r="M15" s="42">
        <v>85797</v>
      </c>
      <c r="N15" s="31">
        <f t="shared" si="1"/>
        <v>116623</v>
      </c>
      <c r="O15" s="31">
        <f t="shared" si="2"/>
        <v>4057</v>
      </c>
      <c r="P15" s="32">
        <v>3012</v>
      </c>
      <c r="Q15" s="33"/>
    </row>
    <row r="16" spans="1:17" s="24" customFormat="1" ht="12.75">
      <c r="A16" s="25">
        <v>8</v>
      </c>
      <c r="B16" s="43" t="s">
        <v>46</v>
      </c>
      <c r="C16" s="26" t="s">
        <v>73</v>
      </c>
      <c r="D16" s="44" t="s">
        <v>39</v>
      </c>
      <c r="E16" s="26" t="s">
        <v>40</v>
      </c>
      <c r="F16" s="26">
        <v>1</v>
      </c>
      <c r="G16" s="27">
        <v>5</v>
      </c>
      <c r="H16" s="28">
        <v>28871</v>
      </c>
      <c r="I16" s="28">
        <v>955</v>
      </c>
      <c r="J16" s="29" t="e">
        <f t="shared" si="0"/>
        <v>#DIV/0!</v>
      </c>
      <c r="K16" s="28"/>
      <c r="L16" s="28"/>
      <c r="M16" s="42"/>
      <c r="N16" s="31">
        <f t="shared" si="1"/>
        <v>28871</v>
      </c>
      <c r="O16" s="31">
        <f t="shared" si="2"/>
        <v>955</v>
      </c>
      <c r="P16" s="32"/>
      <c r="Q16" s="33"/>
    </row>
    <row r="17" spans="1:17" s="24" customFormat="1" ht="12.75">
      <c r="A17" s="25">
        <v>9</v>
      </c>
      <c r="B17" s="43">
        <v>7</v>
      </c>
      <c r="C17" s="26" t="s">
        <v>60</v>
      </c>
      <c r="D17" s="44" t="s">
        <v>47</v>
      </c>
      <c r="E17" s="26" t="s">
        <v>36</v>
      </c>
      <c r="F17" s="26">
        <v>4</v>
      </c>
      <c r="G17" s="27">
        <v>9</v>
      </c>
      <c r="H17" s="28">
        <v>20645</v>
      </c>
      <c r="I17" s="28">
        <v>710</v>
      </c>
      <c r="J17" s="29">
        <f t="shared" si="0"/>
        <v>-0.3953372580031046</v>
      </c>
      <c r="K17" s="28">
        <v>34143</v>
      </c>
      <c r="L17" s="28">
        <v>1153</v>
      </c>
      <c r="M17" s="30">
        <v>210183</v>
      </c>
      <c r="N17" s="31">
        <f t="shared" si="1"/>
        <v>230828</v>
      </c>
      <c r="O17" s="31">
        <f t="shared" si="2"/>
        <v>8139</v>
      </c>
      <c r="P17" s="34">
        <v>7429</v>
      </c>
      <c r="Q17" s="33"/>
    </row>
    <row r="18" spans="1:17" s="24" customFormat="1" ht="12.75">
      <c r="A18" s="25">
        <v>10</v>
      </c>
      <c r="B18" s="43">
        <v>8</v>
      </c>
      <c r="C18" s="26" t="s">
        <v>54</v>
      </c>
      <c r="D18" s="44" t="s">
        <v>37</v>
      </c>
      <c r="E18" s="26" t="s">
        <v>38</v>
      </c>
      <c r="F18" s="26">
        <v>7</v>
      </c>
      <c r="G18" s="27">
        <v>6</v>
      </c>
      <c r="H18" s="28">
        <v>19621</v>
      </c>
      <c r="I18" s="28">
        <v>664</v>
      </c>
      <c r="J18" s="29">
        <f t="shared" si="0"/>
        <v>-0.37496814475025486</v>
      </c>
      <c r="K18" s="28">
        <v>31392</v>
      </c>
      <c r="L18" s="28">
        <v>1045</v>
      </c>
      <c r="M18" s="30">
        <v>700304</v>
      </c>
      <c r="N18" s="31">
        <f t="shared" si="1"/>
        <v>719925</v>
      </c>
      <c r="O18" s="31">
        <f t="shared" si="2"/>
        <v>24408</v>
      </c>
      <c r="P18" s="34">
        <v>23744</v>
      </c>
      <c r="Q18" s="33"/>
    </row>
    <row r="19" spans="1:17" s="24" customFormat="1" ht="12.75">
      <c r="A19" s="25">
        <v>11</v>
      </c>
      <c r="B19" s="43">
        <v>5</v>
      </c>
      <c r="C19" s="26" t="s">
        <v>62</v>
      </c>
      <c r="D19" s="44" t="s">
        <v>48</v>
      </c>
      <c r="E19" s="26" t="s">
        <v>38</v>
      </c>
      <c r="F19" s="26">
        <v>4</v>
      </c>
      <c r="G19" s="27">
        <v>9</v>
      </c>
      <c r="H19" s="28">
        <v>18985.2</v>
      </c>
      <c r="I19" s="28">
        <v>748</v>
      </c>
      <c r="J19" s="29">
        <f t="shared" si="0"/>
        <v>-0.6663421218203099</v>
      </c>
      <c r="K19" s="28">
        <v>56900.2</v>
      </c>
      <c r="L19" s="28">
        <v>2169</v>
      </c>
      <c r="M19" s="30">
        <v>273744</v>
      </c>
      <c r="N19" s="31">
        <f t="shared" si="1"/>
        <v>292729.2</v>
      </c>
      <c r="O19" s="31">
        <f t="shared" si="2"/>
        <v>11817</v>
      </c>
      <c r="P19" s="34">
        <v>11069</v>
      </c>
      <c r="Q19" s="33"/>
    </row>
    <row r="20" spans="1:17" s="24" customFormat="1" ht="12.75">
      <c r="A20" s="25">
        <v>12</v>
      </c>
      <c r="B20" s="43">
        <v>6</v>
      </c>
      <c r="C20" s="26" t="s">
        <v>53</v>
      </c>
      <c r="D20" s="44" t="s">
        <v>41</v>
      </c>
      <c r="E20" s="26" t="s">
        <v>36</v>
      </c>
      <c r="F20" s="26">
        <v>7</v>
      </c>
      <c r="G20" s="27">
        <v>7</v>
      </c>
      <c r="H20" s="28">
        <v>17209</v>
      </c>
      <c r="I20" s="28">
        <v>623</v>
      </c>
      <c r="J20" s="29">
        <f t="shared" si="0"/>
        <v>-0.5778590001471815</v>
      </c>
      <c r="K20" s="28">
        <v>40766</v>
      </c>
      <c r="L20" s="28">
        <v>1365</v>
      </c>
      <c r="M20" s="30">
        <v>784214</v>
      </c>
      <c r="N20" s="31">
        <f t="shared" si="1"/>
        <v>801423</v>
      </c>
      <c r="O20" s="31">
        <f t="shared" si="2"/>
        <v>27585</v>
      </c>
      <c r="P20" s="34">
        <v>26962</v>
      </c>
      <c r="Q20" s="33"/>
    </row>
    <row r="21" spans="1:17" s="24" customFormat="1" ht="12.75">
      <c r="A21" s="25">
        <v>13</v>
      </c>
      <c r="B21" s="43">
        <v>17</v>
      </c>
      <c r="C21" s="26" t="s">
        <v>51</v>
      </c>
      <c r="D21" s="44" t="s">
        <v>37</v>
      </c>
      <c r="E21" s="26" t="s">
        <v>38</v>
      </c>
      <c r="F21" s="26">
        <v>9</v>
      </c>
      <c r="G21" s="27">
        <v>3</v>
      </c>
      <c r="H21" s="28">
        <v>11298.6</v>
      </c>
      <c r="I21" s="28">
        <v>493</v>
      </c>
      <c r="J21" s="29">
        <f t="shared" si="0"/>
        <v>0.0698013520934726</v>
      </c>
      <c r="K21" s="28">
        <v>10561.4</v>
      </c>
      <c r="L21" s="28">
        <v>493</v>
      </c>
      <c r="M21" s="30">
        <v>370585</v>
      </c>
      <c r="N21" s="31">
        <f t="shared" si="1"/>
        <v>381883.6</v>
      </c>
      <c r="O21" s="31">
        <f t="shared" si="2"/>
        <v>10709</v>
      </c>
      <c r="P21" s="34">
        <v>10216</v>
      </c>
      <c r="Q21" s="33"/>
    </row>
    <row r="22" spans="1:17" s="24" customFormat="1" ht="12.75">
      <c r="A22" s="25">
        <v>14</v>
      </c>
      <c r="B22" s="43">
        <v>24</v>
      </c>
      <c r="C22" s="41" t="s">
        <v>45</v>
      </c>
      <c r="D22" s="44" t="s">
        <v>39</v>
      </c>
      <c r="E22" s="26" t="s">
        <v>38</v>
      </c>
      <c r="F22" s="26">
        <v>18</v>
      </c>
      <c r="G22" s="27">
        <v>4</v>
      </c>
      <c r="H22" s="28">
        <v>9875.67</v>
      </c>
      <c r="I22" s="28">
        <v>292</v>
      </c>
      <c r="J22" s="29">
        <f t="shared" si="0"/>
        <v>0.6508976930792376</v>
      </c>
      <c r="K22" s="28">
        <v>5982</v>
      </c>
      <c r="L22" s="28">
        <v>314</v>
      </c>
      <c r="M22" s="30">
        <v>1708518</v>
      </c>
      <c r="N22" s="31">
        <f t="shared" si="1"/>
        <v>1718393.67</v>
      </c>
      <c r="O22" s="31">
        <f t="shared" si="2"/>
        <v>59003</v>
      </c>
      <c r="P22" s="34">
        <v>58711</v>
      </c>
      <c r="Q22" s="33"/>
    </row>
    <row r="23" spans="1:17" s="24" customFormat="1" ht="12.75">
      <c r="A23" s="25">
        <v>15</v>
      </c>
      <c r="B23" s="43">
        <v>14</v>
      </c>
      <c r="C23" s="46" t="s">
        <v>55</v>
      </c>
      <c r="D23" s="44" t="s">
        <v>41</v>
      </c>
      <c r="E23" s="26" t="s">
        <v>36</v>
      </c>
      <c r="F23" s="26">
        <v>6</v>
      </c>
      <c r="G23" s="27">
        <v>8</v>
      </c>
      <c r="H23" s="28">
        <v>9784</v>
      </c>
      <c r="I23" s="28">
        <v>365</v>
      </c>
      <c r="J23" s="29">
        <f t="shared" si="0"/>
        <v>-0.20221787345075015</v>
      </c>
      <c r="K23" s="28">
        <v>12264</v>
      </c>
      <c r="L23" s="28">
        <v>474</v>
      </c>
      <c r="M23" s="30">
        <v>407855</v>
      </c>
      <c r="N23" s="31">
        <f t="shared" si="1"/>
        <v>417639</v>
      </c>
      <c r="O23" s="31">
        <f t="shared" si="2"/>
        <v>14524</v>
      </c>
      <c r="P23" s="34">
        <v>14159</v>
      </c>
      <c r="Q23" s="33"/>
    </row>
    <row r="24" spans="1:17" s="24" customFormat="1" ht="12.75">
      <c r="A24" s="25">
        <v>16</v>
      </c>
      <c r="B24" s="43">
        <v>15</v>
      </c>
      <c r="C24" s="26" t="s">
        <v>63</v>
      </c>
      <c r="D24" s="44" t="s">
        <v>39</v>
      </c>
      <c r="E24" s="26" t="s">
        <v>38</v>
      </c>
      <c r="F24" s="26">
        <v>4</v>
      </c>
      <c r="G24" s="27">
        <v>3</v>
      </c>
      <c r="H24" s="28">
        <v>8626.5</v>
      </c>
      <c r="I24" s="28">
        <v>298</v>
      </c>
      <c r="J24" s="29">
        <f t="shared" si="0"/>
        <v>-0.24222593113141255</v>
      </c>
      <c r="K24" s="28">
        <v>11384</v>
      </c>
      <c r="L24" s="28">
        <v>387</v>
      </c>
      <c r="M24" s="30">
        <v>72692</v>
      </c>
      <c r="N24" s="31">
        <f t="shared" si="1"/>
        <v>81318.5</v>
      </c>
      <c r="O24" s="31">
        <f t="shared" si="2"/>
        <v>2851</v>
      </c>
      <c r="P24" s="34">
        <v>2553</v>
      </c>
      <c r="Q24" s="33"/>
    </row>
    <row r="25" spans="1:17" s="24" customFormat="1" ht="12.75">
      <c r="A25" s="25">
        <v>17</v>
      </c>
      <c r="B25" s="43">
        <v>11</v>
      </c>
      <c r="C25" s="26" t="s">
        <v>57</v>
      </c>
      <c r="D25" s="44" t="s">
        <v>39</v>
      </c>
      <c r="E25" s="26" t="s">
        <v>43</v>
      </c>
      <c r="F25" s="26">
        <v>5</v>
      </c>
      <c r="G25" s="27">
        <v>4</v>
      </c>
      <c r="H25" s="28">
        <v>7858</v>
      </c>
      <c r="I25" s="28">
        <v>268</v>
      </c>
      <c r="J25" s="29">
        <f t="shared" si="0"/>
        <v>-0.505444017874001</v>
      </c>
      <c r="K25" s="28">
        <v>15889</v>
      </c>
      <c r="L25" s="28">
        <v>550</v>
      </c>
      <c r="M25" s="30">
        <v>116077</v>
      </c>
      <c r="N25" s="31">
        <f t="shared" si="1"/>
        <v>123935</v>
      </c>
      <c r="O25" s="31">
        <f t="shared" si="2"/>
        <v>4190</v>
      </c>
      <c r="P25" s="34">
        <v>3922</v>
      </c>
      <c r="Q25" s="33"/>
    </row>
    <row r="26" spans="1:17" s="24" customFormat="1" ht="12.75">
      <c r="A26" s="25">
        <v>18</v>
      </c>
      <c r="B26" s="43">
        <v>20</v>
      </c>
      <c r="C26" s="26" t="s">
        <v>67</v>
      </c>
      <c r="D26" s="44" t="s">
        <v>39</v>
      </c>
      <c r="E26" s="26" t="s">
        <v>42</v>
      </c>
      <c r="F26" s="26">
        <v>2</v>
      </c>
      <c r="G26" s="27">
        <v>3</v>
      </c>
      <c r="H26" s="28">
        <v>6250</v>
      </c>
      <c r="I26" s="28">
        <v>194</v>
      </c>
      <c r="J26" s="29">
        <f t="shared" si="0"/>
        <v>-0.3761229786384508</v>
      </c>
      <c r="K26" s="28">
        <v>10018</v>
      </c>
      <c r="L26" s="28">
        <v>315</v>
      </c>
      <c r="M26" s="30">
        <v>13248</v>
      </c>
      <c r="N26" s="31">
        <f t="shared" si="1"/>
        <v>19498</v>
      </c>
      <c r="O26" s="31">
        <f t="shared" si="2"/>
        <v>623</v>
      </c>
      <c r="P26" s="34">
        <v>429</v>
      </c>
      <c r="Q26" s="33"/>
    </row>
    <row r="27" spans="1:17" s="24" customFormat="1" ht="12.75">
      <c r="A27" s="25">
        <v>19</v>
      </c>
      <c r="B27" s="43">
        <v>21</v>
      </c>
      <c r="C27" s="26" t="s">
        <v>61</v>
      </c>
      <c r="D27" s="44" t="s">
        <v>39</v>
      </c>
      <c r="E27" s="26" t="s">
        <v>43</v>
      </c>
      <c r="F27" s="26">
        <v>4</v>
      </c>
      <c r="G27" s="27">
        <v>9</v>
      </c>
      <c r="H27" s="28">
        <v>6145</v>
      </c>
      <c r="I27" s="28">
        <v>175</v>
      </c>
      <c r="J27" s="29">
        <f t="shared" si="0"/>
        <v>-0.2823776713768539</v>
      </c>
      <c r="K27" s="28">
        <v>8563</v>
      </c>
      <c r="L27" s="28">
        <v>260</v>
      </c>
      <c r="M27" s="30">
        <v>54821</v>
      </c>
      <c r="N27" s="31">
        <f t="shared" si="1"/>
        <v>60966</v>
      </c>
      <c r="O27" s="31">
        <f t="shared" si="2"/>
        <v>1802</v>
      </c>
      <c r="P27" s="34">
        <v>1627</v>
      </c>
      <c r="Q27" s="33"/>
    </row>
    <row r="28" spans="1:17" s="24" customFormat="1" ht="12.75">
      <c r="A28" s="25">
        <v>20</v>
      </c>
      <c r="B28" s="43">
        <v>9</v>
      </c>
      <c r="C28" s="46" t="s">
        <v>56</v>
      </c>
      <c r="D28" s="44" t="s">
        <v>44</v>
      </c>
      <c r="E28" s="26" t="s">
        <v>38</v>
      </c>
      <c r="F28" s="26">
        <v>6</v>
      </c>
      <c r="G28" s="27">
        <v>5</v>
      </c>
      <c r="H28" s="28">
        <v>6109</v>
      </c>
      <c r="I28" s="28">
        <v>157</v>
      </c>
      <c r="J28" s="29">
        <f t="shared" si="0"/>
        <v>-0.7995997900537988</v>
      </c>
      <c r="K28" s="28">
        <v>30484</v>
      </c>
      <c r="L28" s="28">
        <v>767</v>
      </c>
      <c r="M28" s="30">
        <v>433910</v>
      </c>
      <c r="N28" s="31">
        <f t="shared" si="1"/>
        <v>440019</v>
      </c>
      <c r="O28" s="31">
        <f t="shared" si="2"/>
        <v>11551</v>
      </c>
      <c r="P28" s="34">
        <v>11394</v>
      </c>
      <c r="Q28" s="33"/>
    </row>
    <row r="29" spans="1:17" s="24" customFormat="1" ht="12.75">
      <c r="A29" s="25">
        <v>21</v>
      </c>
      <c r="B29" s="43">
        <v>19</v>
      </c>
      <c r="C29" s="26" t="s">
        <v>52</v>
      </c>
      <c r="D29" s="44" t="s">
        <v>44</v>
      </c>
      <c r="E29" s="26" t="s">
        <v>38</v>
      </c>
      <c r="F29" s="26">
        <v>8</v>
      </c>
      <c r="G29" s="27">
        <v>9</v>
      </c>
      <c r="H29" s="28">
        <v>5810.06</v>
      </c>
      <c r="I29" s="28">
        <v>225</v>
      </c>
      <c r="J29" s="29">
        <f t="shared" si="0"/>
        <v>-0.43983224064789816</v>
      </c>
      <c r="K29" s="28">
        <v>10372</v>
      </c>
      <c r="L29" s="28">
        <v>465</v>
      </c>
      <c r="M29" s="30">
        <v>470911</v>
      </c>
      <c r="N29" s="31">
        <f t="shared" si="1"/>
        <v>476721.06</v>
      </c>
      <c r="O29" s="31">
        <f t="shared" si="2"/>
        <v>18954</v>
      </c>
      <c r="P29" s="34">
        <v>18729</v>
      </c>
      <c r="Q29" s="33"/>
    </row>
    <row r="30" spans="1:17" s="24" customFormat="1" ht="12.75">
      <c r="A30" s="25">
        <v>22</v>
      </c>
      <c r="B30" s="43">
        <v>22</v>
      </c>
      <c r="C30" s="26" t="s">
        <v>58</v>
      </c>
      <c r="D30" s="44" t="s">
        <v>37</v>
      </c>
      <c r="E30" s="26" t="s">
        <v>38</v>
      </c>
      <c r="F30" s="26">
        <v>5</v>
      </c>
      <c r="G30" s="27">
        <v>4</v>
      </c>
      <c r="H30" s="28">
        <v>5702.4</v>
      </c>
      <c r="I30" s="28">
        <v>196</v>
      </c>
      <c r="J30" s="29">
        <f t="shared" si="0"/>
        <v>-0.2804542586750789</v>
      </c>
      <c r="K30" s="28">
        <v>7925</v>
      </c>
      <c r="L30" s="28">
        <v>300</v>
      </c>
      <c r="M30" s="30">
        <v>126433</v>
      </c>
      <c r="N30" s="31">
        <f t="shared" si="1"/>
        <v>132135.4</v>
      </c>
      <c r="O30" s="31">
        <f t="shared" si="2"/>
        <v>4662</v>
      </c>
      <c r="P30" s="34">
        <v>4466</v>
      </c>
      <c r="Q30" s="33"/>
    </row>
    <row r="31" spans="1:17" s="24" customFormat="1" ht="12.75">
      <c r="A31" s="25">
        <v>23</v>
      </c>
      <c r="B31" s="43">
        <v>12</v>
      </c>
      <c r="C31" s="26" t="s">
        <v>50</v>
      </c>
      <c r="D31" s="44" t="s">
        <v>39</v>
      </c>
      <c r="E31" s="26" t="s">
        <v>38</v>
      </c>
      <c r="F31" s="26">
        <v>11</v>
      </c>
      <c r="G31" s="27">
        <v>6</v>
      </c>
      <c r="H31" s="28">
        <v>5488</v>
      </c>
      <c r="I31" s="28">
        <v>157</v>
      </c>
      <c r="J31" s="29">
        <f t="shared" si="0"/>
        <v>-0.6153900063073796</v>
      </c>
      <c r="K31" s="28">
        <v>14269</v>
      </c>
      <c r="L31" s="28">
        <v>455</v>
      </c>
      <c r="M31" s="30">
        <v>1058488</v>
      </c>
      <c r="N31" s="31">
        <f t="shared" si="1"/>
        <v>1063976</v>
      </c>
      <c r="O31" s="31">
        <f t="shared" si="2"/>
        <v>31545</v>
      </c>
      <c r="P31" s="34">
        <v>31388</v>
      </c>
      <c r="Q31" s="33"/>
    </row>
    <row r="32" spans="1:17" s="24" customFormat="1" ht="12.75">
      <c r="A32" s="25">
        <v>24</v>
      </c>
      <c r="B32" s="43">
        <v>18</v>
      </c>
      <c r="C32" s="26" t="s">
        <v>65</v>
      </c>
      <c r="D32" s="44" t="s">
        <v>39</v>
      </c>
      <c r="E32" s="26" t="s">
        <v>42</v>
      </c>
      <c r="F32" s="26">
        <v>3</v>
      </c>
      <c r="G32" s="27">
        <v>2</v>
      </c>
      <c r="H32" s="28">
        <v>4974</v>
      </c>
      <c r="I32" s="28">
        <v>163</v>
      </c>
      <c r="J32" s="29">
        <f t="shared" si="0"/>
        <v>-0.526150328665333</v>
      </c>
      <c r="K32" s="28">
        <v>10497</v>
      </c>
      <c r="L32" s="28">
        <v>337</v>
      </c>
      <c r="M32" s="30">
        <v>30699</v>
      </c>
      <c r="N32" s="31">
        <f t="shared" si="1"/>
        <v>35673</v>
      </c>
      <c r="O32" s="31">
        <f t="shared" si="2"/>
        <v>1225</v>
      </c>
      <c r="P32" s="34">
        <v>1062</v>
      </c>
      <c r="Q32" s="33"/>
    </row>
    <row r="33" spans="1:17" s="24" customFormat="1" ht="12.75">
      <c r="A33" s="25">
        <v>25</v>
      </c>
      <c r="B33" s="43">
        <v>16</v>
      </c>
      <c r="C33" s="26" t="s">
        <v>64</v>
      </c>
      <c r="D33" s="44" t="s">
        <v>41</v>
      </c>
      <c r="E33" s="26" t="s">
        <v>36</v>
      </c>
      <c r="F33" s="26">
        <v>2</v>
      </c>
      <c r="G33" s="27">
        <v>6</v>
      </c>
      <c r="H33" s="28">
        <v>4841</v>
      </c>
      <c r="I33" s="28">
        <v>160</v>
      </c>
      <c r="J33" s="29">
        <f t="shared" si="0"/>
        <v>-0.5416587767468283</v>
      </c>
      <c r="K33" s="28">
        <v>10562</v>
      </c>
      <c r="L33" s="28">
        <v>359</v>
      </c>
      <c r="M33" s="30">
        <v>37673</v>
      </c>
      <c r="N33" s="31">
        <f t="shared" si="1"/>
        <v>42514</v>
      </c>
      <c r="O33" s="31">
        <f t="shared" si="2"/>
        <v>1483</v>
      </c>
      <c r="P33" s="34">
        <v>1323</v>
      </c>
      <c r="Q33" s="33"/>
    </row>
    <row r="34" spans="1:17" s="24" customFormat="1" ht="12.75">
      <c r="A34" s="25">
        <v>26</v>
      </c>
      <c r="B34" s="43" t="s">
        <v>46</v>
      </c>
      <c r="C34" s="26" t="s">
        <v>72</v>
      </c>
      <c r="D34" s="44" t="s">
        <v>39</v>
      </c>
      <c r="E34" s="26" t="s">
        <v>42</v>
      </c>
      <c r="F34" s="26">
        <v>1</v>
      </c>
      <c r="G34" s="27">
        <v>1</v>
      </c>
      <c r="H34" s="28">
        <v>2751</v>
      </c>
      <c r="I34" s="28">
        <v>91</v>
      </c>
      <c r="J34" s="29" t="e">
        <f t="shared" si="0"/>
        <v>#DIV/0!</v>
      </c>
      <c r="K34" s="28"/>
      <c r="L34" s="28"/>
      <c r="M34" s="30"/>
      <c r="N34" s="31">
        <f t="shared" si="1"/>
        <v>2751</v>
      </c>
      <c r="O34" s="31">
        <f t="shared" si="2"/>
        <v>91</v>
      </c>
      <c r="P34" s="34"/>
      <c r="Q34" s="33"/>
    </row>
    <row r="35" spans="1:17" ht="13.5" thickBot="1">
      <c r="A35" s="35"/>
      <c r="B35" s="35"/>
      <c r="C35" s="36"/>
      <c r="D35" s="36"/>
      <c r="E35" s="36"/>
      <c r="F35" s="36"/>
      <c r="G35" s="36"/>
      <c r="H35" s="37">
        <f>SUM(H9:H34)</f>
        <v>798253.9700000001</v>
      </c>
      <c r="I35" s="37">
        <f>SUM(I9:I34)</f>
        <v>23774</v>
      </c>
      <c r="J35" s="38">
        <f t="shared" si="0"/>
        <v>-0.3010358207969306</v>
      </c>
      <c r="K35" s="37">
        <f>SUM(K9:K34)</f>
        <v>1142052.76</v>
      </c>
      <c r="L35" s="37">
        <f>SUM(L9:L34)</f>
        <v>34991</v>
      </c>
      <c r="M35" s="37">
        <f>SUM(M9:M34)</f>
        <v>10146449</v>
      </c>
      <c r="N35" s="39"/>
      <c r="O35" s="39"/>
      <c r="P35" s="37">
        <f>SUM(P9:P34)</f>
        <v>341548</v>
      </c>
      <c r="Q35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2011-04-26T12:40:35Z</cp:lastPrinted>
  <dcterms:created xsi:type="dcterms:W3CDTF">2010-01-04T09:56:23Z</dcterms:created>
  <dcterms:modified xsi:type="dcterms:W3CDTF">2011-04-26T13:13:29Z</dcterms:modified>
  <cp:category/>
  <cp:version/>
  <cp:contentType/>
  <cp:contentStatus/>
</cp:coreProperties>
</file>