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63" activeTab="0"/>
  </bookViews>
  <sheets>
    <sheet name="Week 2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<sst xmlns="http://schemas.openxmlformats.org/spreadsheetml/2006/main" count="130" uniqueCount="72">
  <si>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</si>
  <si>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</si>
  <si>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</si>
  <si>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</si>
  <si>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</si>
  <si>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</si>
  <si>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</si>
  <si>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</si>
  <si>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</si>
  <si>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</si>
  <si>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</si>
  <si>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</si>
  <si>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</si>
  <si>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</si>
  <si>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</si>
  <si>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</si>
  <si>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</si>
  <si>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</si>
  <si>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</si>
  <si>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</si>
  <si>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</si>
  <si>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</si>
  <si>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</si>
  <si>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</si>
  <si>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</si>
  <si>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</si>
  <si>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</si>
  <si>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</si>
  <si>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</si>
  <si>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</si>
  <si>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</si>
  <si>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</si>
  <si>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</si>
  <si>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</si>
  <si>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</si>
  <si>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</si>
  <si>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</si>
  <si>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</si>
  <si>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</si>
  <si>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</si>
  <si>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IND</t>
  </si>
  <si>
    <t>Duplicato</t>
  </si>
  <si>
    <t>SONY</t>
  </si>
  <si>
    <t>CF</t>
  </si>
  <si>
    <t>UNI</t>
  </si>
  <si>
    <t>WDI</t>
  </si>
  <si>
    <t>Discovery</t>
  </si>
  <si>
    <t>HUNGER GAMES</t>
  </si>
  <si>
    <t>WRATH OF THE TITANS</t>
  </si>
  <si>
    <t>MIRROR MIRROR</t>
  </si>
  <si>
    <t>LORAX</t>
  </si>
  <si>
    <t>INTOUCHABLES</t>
  </si>
  <si>
    <t>TITANIC 3D</t>
  </si>
  <si>
    <t>SEEFOOD</t>
  </si>
  <si>
    <t>AMERICAN PIE: REUNION</t>
  </si>
  <si>
    <t>BEST EXOTIC MARIGOLD HOTEL, THE</t>
  </si>
  <si>
    <t>BATTLESHIP</t>
  </si>
  <si>
    <t>IRON SKY</t>
  </si>
  <si>
    <t>SALMON FISHING IN THE YEMEN</t>
  </si>
  <si>
    <t>PROJECT X</t>
  </si>
  <si>
    <t>PIRATES! BAND OF MISFITS, THE</t>
  </si>
  <si>
    <t>SAFE</t>
  </si>
  <si>
    <t>AVENGERS, THE</t>
  </si>
  <si>
    <t>STREETDANCE 2</t>
  </si>
  <si>
    <t>LUCKY ONE</t>
  </si>
  <si>
    <t>CABIN IN THE WOODS</t>
  </si>
  <si>
    <t>May,10-May,13</t>
  </si>
  <si>
    <t>May,10-May,16</t>
  </si>
  <si>
    <t>DARK SHADOWS</t>
  </si>
  <si>
    <t>21 JUMP STREET</t>
  </si>
  <si>
    <t>WANDERLUST</t>
  </si>
  <si>
    <t>HOW I SPENT MY SUMMER VACATION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</si>
</sst>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tabSelected="1" zoomScalePageLayoutView="0" workbookViewId="0" topLeftCell="D1">
      <selection activeCell="V13" sqref="V13"/>
    </sheetView>
  </sheetViews>
  <sheetFormatPr defaultColWidth="9.140625" defaultRowHeight="15"/>
  <cols>
    <col min="1" max="3" width="0.13671875" style="1" hidden="1" customWidth="1"/>
    <col min="4" max="4" width="6.8515625" style="1" customWidth="1"/>
    <col min="5" max="5" width="8.8515625" style="1" customWidth="1"/>
    <col min="6" max="6" width="38.57421875" style="1" customWidth="1"/>
    <col min="7" max="7" width="7.28125" style="1" customWidth="1"/>
    <col min="8" max="8" width="15.421875" style="1" customWidth="1"/>
    <col min="9" max="9" width="5.8515625" style="1" customWidth="1"/>
    <col min="10" max="10" width="5.421875" style="1" customWidth="1"/>
    <col min="11" max="11" width="11.00390625" style="1" customWidth="1"/>
    <col min="12" max="12" width="9.28125" style="1" customWidth="1"/>
    <col min="13" max="13" width="12.85156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20</v>
      </c>
      <c r="N4" s="22" t="s">
        <v>7</v>
      </c>
      <c r="Q4" s="22"/>
      <c r="R4" s="2" t="s">
        <v>8</v>
      </c>
      <c r="S4" s="2"/>
      <c r="T4" s="23">
        <v>41046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62</v>
      </c>
      <c r="G10" s="31" t="s">
        <v>45</v>
      </c>
      <c r="H10" s="31" t="s">
        <v>43</v>
      </c>
      <c r="I10" s="34">
        <v>2</v>
      </c>
      <c r="J10" s="34">
        <v>25</v>
      </c>
      <c r="K10" s="54">
        <v>454036</v>
      </c>
      <c r="L10" s="54">
        <v>11328</v>
      </c>
      <c r="M10" s="36">
        <f aca="true" t="shared" si="0" ref="M10:M35">O10/N10-100%</f>
        <v>-0.40625290377708956</v>
      </c>
      <c r="N10" s="35">
        <v>1043899</v>
      </c>
      <c r="O10" s="35">
        <v>619812</v>
      </c>
      <c r="P10" s="35">
        <v>16282</v>
      </c>
      <c r="Q10" s="37">
        <v>1043899</v>
      </c>
      <c r="R10" s="35">
        <f aca="true" t="shared" si="1" ref="R10:R34">O10+Q10</f>
        <v>1663711</v>
      </c>
      <c r="S10" s="38">
        <v>26849</v>
      </c>
      <c r="T10" s="39">
        <f aca="true" t="shared" si="2" ref="T10:T34">S10+P10</f>
        <v>43131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68</v>
      </c>
      <c r="G11" s="31" t="s">
        <v>34</v>
      </c>
      <c r="H11" s="31" t="s">
        <v>35</v>
      </c>
      <c r="I11" s="34">
        <v>1</v>
      </c>
      <c r="J11" s="34">
        <v>11</v>
      </c>
      <c r="K11" s="35">
        <v>149149</v>
      </c>
      <c r="L11" s="35">
        <v>5372</v>
      </c>
      <c r="M11" s="36" t="e">
        <f t="shared" si="0"/>
        <v>#DIV/0!</v>
      </c>
      <c r="N11" s="35"/>
      <c r="O11" s="35">
        <v>222540</v>
      </c>
      <c r="P11" s="35">
        <v>8675</v>
      </c>
      <c r="Q11" s="37"/>
      <c r="R11" s="35">
        <f t="shared" si="1"/>
        <v>222540</v>
      </c>
      <c r="S11" s="38"/>
      <c r="T11" s="39">
        <f t="shared" si="2"/>
        <v>8675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69</v>
      </c>
      <c r="G12" s="31" t="s">
        <v>42</v>
      </c>
      <c r="H12" s="31" t="s">
        <v>43</v>
      </c>
      <c r="I12" s="34">
        <v>1</v>
      </c>
      <c r="J12" s="34">
        <v>16</v>
      </c>
      <c r="K12" s="35">
        <v>77738</v>
      </c>
      <c r="L12" s="35">
        <v>2619</v>
      </c>
      <c r="M12" s="36" t="e">
        <f t="shared" si="0"/>
        <v>#DIV/0!</v>
      </c>
      <c r="N12" s="35"/>
      <c r="O12" s="35">
        <v>98952</v>
      </c>
      <c r="P12" s="35">
        <v>3553</v>
      </c>
      <c r="Q12" s="37"/>
      <c r="R12" s="35">
        <f t="shared" si="1"/>
        <v>98952</v>
      </c>
      <c r="S12" s="38"/>
      <c r="T12" s="39">
        <f t="shared" si="2"/>
        <v>3553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51</v>
      </c>
      <c r="G13" s="31" t="s">
        <v>40</v>
      </c>
      <c r="H13" s="31" t="s">
        <v>41</v>
      </c>
      <c r="I13" s="34">
        <v>6</v>
      </c>
      <c r="J13" s="34">
        <v>10</v>
      </c>
      <c r="K13" s="35">
        <v>65310</v>
      </c>
      <c r="L13" s="35">
        <v>2132</v>
      </c>
      <c r="M13" s="36">
        <f t="shared" si="0"/>
        <v>-0.3304135203164329</v>
      </c>
      <c r="N13" s="35">
        <v>139050</v>
      </c>
      <c r="O13" s="35">
        <v>93106</v>
      </c>
      <c r="P13" s="35">
        <v>3282</v>
      </c>
      <c r="Q13" s="37">
        <v>997745</v>
      </c>
      <c r="R13" s="35">
        <f t="shared" si="1"/>
        <v>1090851</v>
      </c>
      <c r="S13" s="38">
        <v>35918</v>
      </c>
      <c r="T13" s="39">
        <f t="shared" si="2"/>
        <v>39200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31" t="s">
        <v>50</v>
      </c>
      <c r="G14" s="31" t="s">
        <v>44</v>
      </c>
      <c r="H14" s="31" t="s">
        <v>35</v>
      </c>
      <c r="I14" s="34">
        <v>6</v>
      </c>
      <c r="J14" s="34">
        <v>15</v>
      </c>
      <c r="K14" s="35">
        <v>62609</v>
      </c>
      <c r="L14" s="35">
        <v>1911</v>
      </c>
      <c r="M14" s="36">
        <f t="shared" si="0"/>
        <v>0.15351349857691554</v>
      </c>
      <c r="N14" s="35">
        <v>72378</v>
      </c>
      <c r="O14" s="35">
        <v>83489</v>
      </c>
      <c r="P14" s="35">
        <v>2688</v>
      </c>
      <c r="Q14" s="37">
        <v>1185462</v>
      </c>
      <c r="R14" s="35">
        <f t="shared" si="1"/>
        <v>1268951</v>
      </c>
      <c r="S14" s="38">
        <v>35974</v>
      </c>
      <c r="T14" s="39">
        <f t="shared" si="2"/>
        <v>38662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63</v>
      </c>
      <c r="G15" s="31" t="s">
        <v>40</v>
      </c>
      <c r="H15" s="31" t="s">
        <v>35</v>
      </c>
      <c r="I15" s="34">
        <v>2</v>
      </c>
      <c r="J15" s="34">
        <v>12</v>
      </c>
      <c r="K15" s="54">
        <v>56839</v>
      </c>
      <c r="L15" s="54">
        <v>1460</v>
      </c>
      <c r="M15" s="36">
        <f t="shared" si="0"/>
        <v>-0.19428535265639335</v>
      </c>
      <c r="N15" s="35">
        <v>94809</v>
      </c>
      <c r="O15" s="35">
        <v>76389</v>
      </c>
      <c r="P15" s="35">
        <v>2058</v>
      </c>
      <c r="Q15" s="37">
        <v>94809</v>
      </c>
      <c r="R15" s="35">
        <f t="shared" si="1"/>
        <v>171198</v>
      </c>
      <c r="S15" s="38">
        <v>2704</v>
      </c>
      <c r="T15" s="39">
        <f t="shared" si="2"/>
        <v>4762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54</v>
      </c>
      <c r="G16" s="31" t="s">
        <v>44</v>
      </c>
      <c r="H16" s="31" t="s">
        <v>35</v>
      </c>
      <c r="I16" s="43">
        <v>5</v>
      </c>
      <c r="J16" s="34">
        <v>14</v>
      </c>
      <c r="K16" s="35">
        <v>59263</v>
      </c>
      <c r="L16" s="35">
        <v>2035</v>
      </c>
      <c r="M16" s="36">
        <f t="shared" si="0"/>
        <v>-0.41445179442192037</v>
      </c>
      <c r="N16" s="35">
        <v>126531</v>
      </c>
      <c r="O16" s="35">
        <v>74090</v>
      </c>
      <c r="P16" s="35">
        <v>2642</v>
      </c>
      <c r="Q16" s="37">
        <v>1617513</v>
      </c>
      <c r="R16" s="35">
        <f t="shared" si="1"/>
        <v>1691603</v>
      </c>
      <c r="S16" s="38">
        <v>54823</v>
      </c>
      <c r="T16" s="39">
        <f t="shared" si="2"/>
        <v>57465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70</v>
      </c>
      <c r="G17" s="31" t="s">
        <v>44</v>
      </c>
      <c r="H17" s="31" t="s">
        <v>35</v>
      </c>
      <c r="I17" s="43">
        <v>1</v>
      </c>
      <c r="J17" s="34">
        <v>9</v>
      </c>
      <c r="K17" s="35">
        <v>53478</v>
      </c>
      <c r="L17" s="35">
        <v>1836</v>
      </c>
      <c r="M17" s="36" t="e">
        <f t="shared" si="0"/>
        <v>#DIV/0!</v>
      </c>
      <c r="N17" s="35"/>
      <c r="O17" s="35">
        <v>65624</v>
      </c>
      <c r="P17" s="35">
        <v>2350</v>
      </c>
      <c r="Q17" s="37"/>
      <c r="R17" s="35">
        <f t="shared" si="1"/>
        <v>65624</v>
      </c>
      <c r="S17" s="38"/>
      <c r="T17" s="39">
        <f t="shared" si="2"/>
        <v>2350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71</v>
      </c>
      <c r="G18" s="31" t="s">
        <v>40</v>
      </c>
      <c r="H18" s="31" t="s">
        <v>41</v>
      </c>
      <c r="I18" s="34">
        <v>1</v>
      </c>
      <c r="J18" s="34">
        <v>9</v>
      </c>
      <c r="K18" s="35">
        <v>39566</v>
      </c>
      <c r="L18" s="35">
        <v>1409</v>
      </c>
      <c r="M18" s="36" t="e">
        <f t="shared" si="0"/>
        <v>#DIV/0!</v>
      </c>
      <c r="N18" s="35"/>
      <c r="O18" s="35">
        <v>59915</v>
      </c>
      <c r="P18" s="35">
        <v>2302</v>
      </c>
      <c r="Q18" s="37"/>
      <c r="R18" s="35">
        <f t="shared" si="1"/>
        <v>59915</v>
      </c>
      <c r="S18" s="38"/>
      <c r="T18" s="39">
        <f t="shared" si="2"/>
        <v>2302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64</v>
      </c>
      <c r="G19" s="31" t="s">
        <v>34</v>
      </c>
      <c r="H19" s="31" t="s">
        <v>35</v>
      </c>
      <c r="I19" s="34">
        <v>2</v>
      </c>
      <c r="J19" s="34">
        <v>12</v>
      </c>
      <c r="K19" s="54">
        <v>36907</v>
      </c>
      <c r="L19" s="54">
        <v>1238</v>
      </c>
      <c r="M19" s="36">
        <f t="shared" si="0"/>
        <v>-0.23460132287683855</v>
      </c>
      <c r="N19" s="35">
        <v>71662</v>
      </c>
      <c r="O19" s="35">
        <v>54850</v>
      </c>
      <c r="P19" s="35">
        <v>2044</v>
      </c>
      <c r="Q19" s="37">
        <v>71662</v>
      </c>
      <c r="R19" s="35">
        <f t="shared" si="1"/>
        <v>126512</v>
      </c>
      <c r="S19" s="38">
        <v>2707</v>
      </c>
      <c r="T19" s="39">
        <f t="shared" si="2"/>
        <v>4751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59</v>
      </c>
      <c r="G20" s="31" t="s">
        <v>34</v>
      </c>
      <c r="H20" s="31" t="s">
        <v>35</v>
      </c>
      <c r="I20" s="34">
        <v>3</v>
      </c>
      <c r="J20" s="34">
        <v>10</v>
      </c>
      <c r="K20" s="54">
        <v>32263</v>
      </c>
      <c r="L20" s="54">
        <v>1072</v>
      </c>
      <c r="M20" s="36">
        <f t="shared" si="0"/>
        <v>-0.21130409921017834</v>
      </c>
      <c r="N20" s="35">
        <v>55962</v>
      </c>
      <c r="O20" s="35">
        <v>44137</v>
      </c>
      <c r="P20" s="35">
        <v>1589</v>
      </c>
      <c r="Q20" s="37">
        <v>177244</v>
      </c>
      <c r="R20" s="35">
        <f t="shared" si="1"/>
        <v>221381</v>
      </c>
      <c r="S20" s="38">
        <v>6494</v>
      </c>
      <c r="T20" s="39">
        <f t="shared" si="2"/>
        <v>8083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5</v>
      </c>
      <c r="F21" s="31" t="s">
        <v>56</v>
      </c>
      <c r="G21" s="44" t="s">
        <v>44</v>
      </c>
      <c r="H21" s="31" t="s">
        <v>35</v>
      </c>
      <c r="I21" s="34">
        <v>4</v>
      </c>
      <c r="J21" s="34">
        <v>12</v>
      </c>
      <c r="K21" s="54">
        <v>28501</v>
      </c>
      <c r="L21" s="54">
        <v>918</v>
      </c>
      <c r="M21" s="36">
        <f t="shared" si="0"/>
        <v>-0.5223091076356945</v>
      </c>
      <c r="N21" s="35">
        <v>78264</v>
      </c>
      <c r="O21" s="35">
        <v>37386</v>
      </c>
      <c r="P21" s="35">
        <v>1265</v>
      </c>
      <c r="Q21" s="37">
        <v>723464</v>
      </c>
      <c r="R21" s="35">
        <f t="shared" si="1"/>
        <v>760850</v>
      </c>
      <c r="S21" s="38">
        <v>23059</v>
      </c>
      <c r="T21" s="39">
        <f t="shared" si="2"/>
        <v>24324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65</v>
      </c>
      <c r="G22" s="44" t="s">
        <v>40</v>
      </c>
      <c r="H22" s="31" t="s">
        <v>46</v>
      </c>
      <c r="I22" s="34">
        <v>2</v>
      </c>
      <c r="J22" s="34">
        <v>9</v>
      </c>
      <c r="K22" s="54">
        <v>27268</v>
      </c>
      <c r="L22" s="54">
        <v>912</v>
      </c>
      <c r="M22" s="36">
        <f t="shared" si="0"/>
        <v>-0.224375</v>
      </c>
      <c r="N22" s="35">
        <v>48000</v>
      </c>
      <c r="O22" s="35">
        <v>37230</v>
      </c>
      <c r="P22" s="35">
        <v>1354</v>
      </c>
      <c r="Q22" s="37">
        <v>48000</v>
      </c>
      <c r="R22" s="35">
        <f t="shared" si="1"/>
        <v>85230</v>
      </c>
      <c r="S22" s="38">
        <v>1764</v>
      </c>
      <c r="T22" s="39">
        <f t="shared" si="2"/>
        <v>3118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49</v>
      </c>
      <c r="G23" s="44" t="s">
        <v>40</v>
      </c>
      <c r="H23" s="31" t="s">
        <v>41</v>
      </c>
      <c r="I23" s="34">
        <v>7</v>
      </c>
      <c r="J23" s="34">
        <v>13</v>
      </c>
      <c r="K23" s="54">
        <v>15972</v>
      </c>
      <c r="L23" s="54">
        <v>601</v>
      </c>
      <c r="M23" s="36">
        <f t="shared" si="0"/>
        <v>-0.03185588769449765</v>
      </c>
      <c r="N23" s="35">
        <v>20373</v>
      </c>
      <c r="O23" s="35">
        <v>19724</v>
      </c>
      <c r="P23" s="35">
        <v>770</v>
      </c>
      <c r="Q23" s="37">
        <v>614956</v>
      </c>
      <c r="R23" s="35">
        <f t="shared" si="1"/>
        <v>634680</v>
      </c>
      <c r="S23" s="38">
        <v>24043</v>
      </c>
      <c r="T23" s="39">
        <f t="shared" si="2"/>
        <v>24813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15</v>
      </c>
      <c r="F24" s="31" t="s">
        <v>60</v>
      </c>
      <c r="G24" s="44" t="s">
        <v>42</v>
      </c>
      <c r="H24" s="31" t="s">
        <v>43</v>
      </c>
      <c r="I24" s="34">
        <v>3</v>
      </c>
      <c r="J24" s="34">
        <v>17</v>
      </c>
      <c r="K24" s="54">
        <v>14363</v>
      </c>
      <c r="L24" s="54">
        <v>672</v>
      </c>
      <c r="M24" s="36">
        <f t="shared" si="0"/>
        <v>-0.011722790483852386</v>
      </c>
      <c r="N24" s="35">
        <v>17402</v>
      </c>
      <c r="O24" s="35">
        <v>17198</v>
      </c>
      <c r="P24" s="35">
        <v>802</v>
      </c>
      <c r="Q24" s="37">
        <v>77234</v>
      </c>
      <c r="R24" s="35">
        <f t="shared" si="1"/>
        <v>94432</v>
      </c>
      <c r="S24" s="38">
        <v>3105</v>
      </c>
      <c r="T24" s="39">
        <f t="shared" si="2"/>
        <v>3907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47</v>
      </c>
      <c r="G25" s="44" t="s">
        <v>40</v>
      </c>
      <c r="H25" s="31" t="s">
        <v>41</v>
      </c>
      <c r="I25" s="34">
        <v>8</v>
      </c>
      <c r="J25" s="34">
        <v>3</v>
      </c>
      <c r="K25" s="54">
        <v>10382</v>
      </c>
      <c r="L25" s="54">
        <v>444</v>
      </c>
      <c r="M25" s="36">
        <f t="shared" si="0"/>
        <v>0.0286230373766847</v>
      </c>
      <c r="N25" s="35">
        <v>14394</v>
      </c>
      <c r="O25" s="35">
        <v>14806</v>
      </c>
      <c r="P25" s="35">
        <v>677</v>
      </c>
      <c r="Q25" s="37">
        <v>1165570</v>
      </c>
      <c r="R25" s="35">
        <f t="shared" si="1"/>
        <v>1180376</v>
      </c>
      <c r="S25" s="38">
        <v>39662</v>
      </c>
      <c r="T25" s="39">
        <f t="shared" si="2"/>
        <v>40339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53</v>
      </c>
      <c r="G26" s="44" t="s">
        <v>40</v>
      </c>
      <c r="H26" s="31" t="s">
        <v>41</v>
      </c>
      <c r="I26" s="34">
        <v>9</v>
      </c>
      <c r="J26" s="34">
        <v>12</v>
      </c>
      <c r="K26" s="54">
        <v>13183</v>
      </c>
      <c r="L26" s="54">
        <v>600</v>
      </c>
      <c r="M26" s="36">
        <f t="shared" si="0"/>
        <v>0.006265664160401085</v>
      </c>
      <c r="N26" s="35">
        <v>14364</v>
      </c>
      <c r="O26" s="35">
        <v>14454</v>
      </c>
      <c r="P26" s="35">
        <v>655</v>
      </c>
      <c r="Q26" s="37">
        <v>508766</v>
      </c>
      <c r="R26" s="35">
        <f t="shared" si="1"/>
        <v>523220</v>
      </c>
      <c r="S26" s="38">
        <v>20678</v>
      </c>
      <c r="T26" s="39">
        <f t="shared" si="2"/>
        <v>21333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10</v>
      </c>
      <c r="F27" s="31" t="s">
        <v>61</v>
      </c>
      <c r="G27" s="44" t="s">
        <v>40</v>
      </c>
      <c r="H27" s="31" t="s">
        <v>41</v>
      </c>
      <c r="I27" s="34">
        <v>3</v>
      </c>
      <c r="J27" s="34">
        <v>9</v>
      </c>
      <c r="K27" s="54">
        <v>11415</v>
      </c>
      <c r="L27" s="54">
        <v>384</v>
      </c>
      <c r="M27" s="36">
        <f t="shared" si="0"/>
        <v>-0.6060925243229758</v>
      </c>
      <c r="N27" s="35">
        <v>36077</v>
      </c>
      <c r="O27" s="35">
        <v>14211</v>
      </c>
      <c r="P27" s="35">
        <v>506</v>
      </c>
      <c r="Q27" s="37">
        <v>106819</v>
      </c>
      <c r="R27" s="35">
        <f t="shared" si="1"/>
        <v>121030</v>
      </c>
      <c r="S27" s="38">
        <v>3973</v>
      </c>
      <c r="T27" s="39">
        <f t="shared" si="2"/>
        <v>4479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55</v>
      </c>
      <c r="G28" s="44" t="s">
        <v>37</v>
      </c>
      <c r="H28" s="31" t="s">
        <v>35</v>
      </c>
      <c r="I28" s="34">
        <v>5</v>
      </c>
      <c r="J28" s="34">
        <v>3</v>
      </c>
      <c r="K28" s="35">
        <v>8496</v>
      </c>
      <c r="L28" s="35">
        <v>283</v>
      </c>
      <c r="M28" s="36">
        <f t="shared" si="0"/>
        <v>-0.3779579763361893</v>
      </c>
      <c r="N28" s="35">
        <v>19608</v>
      </c>
      <c r="O28" s="35">
        <v>12197</v>
      </c>
      <c r="P28" s="35">
        <v>435</v>
      </c>
      <c r="Q28" s="37">
        <v>144946</v>
      </c>
      <c r="R28" s="35">
        <f t="shared" si="1"/>
        <v>157143</v>
      </c>
      <c r="S28" s="38">
        <v>4988</v>
      </c>
      <c r="T28" s="39">
        <f t="shared" si="2"/>
        <v>5423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11</v>
      </c>
      <c r="F29" s="31" t="s">
        <v>57</v>
      </c>
      <c r="G29" s="44" t="s">
        <v>40</v>
      </c>
      <c r="H29" s="31" t="s">
        <v>46</v>
      </c>
      <c r="I29" s="34">
        <v>4</v>
      </c>
      <c r="J29" s="34">
        <v>2</v>
      </c>
      <c r="K29" s="54">
        <v>6556</v>
      </c>
      <c r="L29" s="54">
        <v>220</v>
      </c>
      <c r="M29" s="36">
        <f t="shared" si="0"/>
        <v>-0.48568516631149816</v>
      </c>
      <c r="N29" s="35">
        <v>21586</v>
      </c>
      <c r="O29" s="35">
        <v>11102</v>
      </c>
      <c r="P29" s="35">
        <v>424</v>
      </c>
      <c r="Q29" s="37">
        <v>148562</v>
      </c>
      <c r="R29" s="35">
        <f t="shared" si="1"/>
        <v>159664</v>
      </c>
      <c r="S29" s="38">
        <v>5366</v>
      </c>
      <c r="T29" s="39">
        <f t="shared" si="2"/>
        <v>5790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23</v>
      </c>
      <c r="F30" s="31" t="s">
        <v>39</v>
      </c>
      <c r="G30" s="44" t="s">
        <v>38</v>
      </c>
      <c r="H30" s="31" t="s">
        <v>35</v>
      </c>
      <c r="I30" s="34">
        <v>24</v>
      </c>
      <c r="J30" s="34">
        <v>9</v>
      </c>
      <c r="K30" s="35">
        <v>9052</v>
      </c>
      <c r="L30" s="35">
        <v>192</v>
      </c>
      <c r="M30" s="36">
        <f t="shared" si="0"/>
        <v>1.9400630914826498</v>
      </c>
      <c r="N30" s="35">
        <v>3487</v>
      </c>
      <c r="O30" s="35">
        <v>10252</v>
      </c>
      <c r="P30" s="35">
        <v>240</v>
      </c>
      <c r="Q30" s="37">
        <v>3931348.56</v>
      </c>
      <c r="R30" s="35">
        <f t="shared" si="1"/>
        <v>3941600.56</v>
      </c>
      <c r="S30" s="38">
        <v>124393</v>
      </c>
      <c r="T30" s="39">
        <f t="shared" si="2"/>
        <v>124633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36</v>
      </c>
      <c r="G31" s="44" t="s">
        <v>37</v>
      </c>
      <c r="H31" s="31" t="s">
        <v>35</v>
      </c>
      <c r="I31" s="34">
        <v>21</v>
      </c>
      <c r="J31" s="34">
        <v>10</v>
      </c>
      <c r="K31" s="35">
        <v>9472</v>
      </c>
      <c r="L31" s="35">
        <v>336</v>
      </c>
      <c r="M31" s="36">
        <f t="shared" si="0"/>
        <v>0.5581510116795525</v>
      </c>
      <c r="N31" s="35">
        <v>6079</v>
      </c>
      <c r="O31" s="35">
        <v>9472</v>
      </c>
      <c r="P31" s="35">
        <v>336</v>
      </c>
      <c r="Q31" s="37">
        <v>2573855</v>
      </c>
      <c r="R31" s="35">
        <f t="shared" si="1"/>
        <v>2583327</v>
      </c>
      <c r="S31" s="38">
        <v>104873</v>
      </c>
      <c r="T31" s="39">
        <f t="shared" si="2"/>
        <v>105209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14</v>
      </c>
      <c r="F32" s="31" t="s">
        <v>58</v>
      </c>
      <c r="G32" s="44" t="s">
        <v>40</v>
      </c>
      <c r="H32" s="31" t="s">
        <v>35</v>
      </c>
      <c r="I32" s="34">
        <v>4</v>
      </c>
      <c r="J32" s="34">
        <v>3</v>
      </c>
      <c r="K32" s="54">
        <v>6601</v>
      </c>
      <c r="L32" s="54">
        <v>213</v>
      </c>
      <c r="M32" s="36">
        <f t="shared" si="0"/>
        <v>-0.5256881222381942</v>
      </c>
      <c r="N32" s="35">
        <v>18783</v>
      </c>
      <c r="O32" s="35">
        <v>8909</v>
      </c>
      <c r="P32" s="35">
        <v>311</v>
      </c>
      <c r="Q32" s="37">
        <v>73899</v>
      </c>
      <c r="R32" s="35">
        <f t="shared" si="1"/>
        <v>82808</v>
      </c>
      <c r="S32" s="38">
        <v>2684</v>
      </c>
      <c r="T32" s="39">
        <f t="shared" si="2"/>
        <v>2995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52</v>
      </c>
      <c r="G33" s="44" t="s">
        <v>37</v>
      </c>
      <c r="H33" s="31" t="s">
        <v>35</v>
      </c>
      <c r="I33" s="34">
        <v>6</v>
      </c>
      <c r="J33" s="34">
        <v>5</v>
      </c>
      <c r="K33" s="35">
        <v>4553</v>
      </c>
      <c r="L33" s="35">
        <v>117</v>
      </c>
      <c r="M33" s="36">
        <f t="shared" si="0"/>
        <v>-0.653968253968254</v>
      </c>
      <c r="N33" s="35">
        <v>17010</v>
      </c>
      <c r="O33" s="35">
        <v>5886</v>
      </c>
      <c r="P33" s="35">
        <v>158</v>
      </c>
      <c r="Q33" s="37">
        <v>542348</v>
      </c>
      <c r="R33" s="35">
        <f t="shared" si="1"/>
        <v>548234</v>
      </c>
      <c r="S33" s="38">
        <v>13472</v>
      </c>
      <c r="T33" s="39">
        <f t="shared" si="2"/>
        <v>13630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19</v>
      </c>
      <c r="F34" s="31" t="s">
        <v>48</v>
      </c>
      <c r="G34" s="44" t="s">
        <v>34</v>
      </c>
      <c r="H34" s="31" t="s">
        <v>35</v>
      </c>
      <c r="I34" s="34">
        <v>7</v>
      </c>
      <c r="J34" s="34">
        <v>4</v>
      </c>
      <c r="K34" s="54">
        <v>3554</v>
      </c>
      <c r="L34" s="54">
        <v>162</v>
      </c>
      <c r="M34" s="36">
        <f t="shared" si="0"/>
        <v>-0.6509183773696101</v>
      </c>
      <c r="N34" s="35">
        <v>10181</v>
      </c>
      <c r="O34" s="35">
        <v>3554</v>
      </c>
      <c r="P34" s="35">
        <v>162</v>
      </c>
      <c r="Q34" s="37">
        <v>1180230</v>
      </c>
      <c r="R34" s="35">
        <f t="shared" si="1"/>
        <v>1183784</v>
      </c>
      <c r="S34" s="38">
        <v>29896</v>
      </c>
      <c r="T34" s="39">
        <f t="shared" si="2"/>
        <v>30058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5"/>
      <c r="E35" s="46"/>
      <c r="F35" s="46"/>
      <c r="G35" s="46"/>
      <c r="H35" s="46"/>
      <c r="I35" s="46"/>
      <c r="J35" s="46"/>
      <c r="K35" s="47">
        <f>SUM(K10:K34)</f>
        <v>1256526</v>
      </c>
      <c r="L35" s="47">
        <f>SUM(L10:L34)</f>
        <v>38466</v>
      </c>
      <c r="M35" s="48">
        <f t="shared" si="0"/>
        <v>-0.11431375424309764</v>
      </c>
      <c r="N35" s="47">
        <f>SUM(N10:N34)</f>
        <v>1929899</v>
      </c>
      <c r="O35" s="47">
        <f aca="true" t="shared" si="3" ref="O35:T35">SUM(O10:O34)</f>
        <v>1709285</v>
      </c>
      <c r="P35" s="47">
        <f t="shared" si="3"/>
        <v>55560</v>
      </c>
      <c r="Q35" s="47">
        <f t="shared" si="3"/>
        <v>17028331.560000002</v>
      </c>
      <c r="R35" s="47">
        <f t="shared" si="3"/>
        <v>18737616.560000002</v>
      </c>
      <c r="S35" s="47">
        <f t="shared" si="3"/>
        <v>567425</v>
      </c>
      <c r="T35" s="47">
        <f t="shared" si="3"/>
        <v>622985</v>
      </c>
      <c r="U35" s="49"/>
      <c r="V35" s="50"/>
    </row>
    <row r="38" spans="15:16" ht="12.75">
      <c r="O38" s="51"/>
      <c r="P38" s="52"/>
    </row>
    <row r="39" ht="12.75">
      <c r="F39" s="53"/>
    </row>
    <row r="41" spans="16:256" s="1" customFormat="1" ht="12.75">
      <c r="P41" s="50"/>
      <c r="Q41" s="50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2012-05-17T11:10:33Z</cp:lastPrinted>
  <dcterms:created xsi:type="dcterms:W3CDTF">2012-01-05T09:57:27Z</dcterms:created>
  <dcterms:modified xsi:type="dcterms:W3CDTF">2012-05-17T13:46:26Z</dcterms:modified>
  <cp:category/>
  <cp:version/>
  <cp:contentType/>
  <cp:contentStatus/>
</cp:coreProperties>
</file>