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end 28" sheetId="1" r:id="rId1"/>
    <sheet name="Weekend 27" sheetId="2" r:id="rId2"/>
    <sheet name="Weekend 26" sheetId="3" r:id="rId3"/>
    <sheet name="Weekend 25" sheetId="4" r:id="rId4"/>
    <sheet name="Weekend 24" sheetId="5" r:id="rId5"/>
    <sheet name="Weekend 23" sheetId="6" r:id="rId6"/>
    <sheet name="Weekend 22" sheetId="7" r:id="rId7"/>
    <sheet name="Weekend 21" sheetId="8" r:id="rId8"/>
    <sheet name="Weekend 20" sheetId="9" r:id="rId9"/>
    <sheet name="Weekend 19" sheetId="10" r:id="rId10"/>
    <sheet name="Weekend 18" sheetId="11" r:id="rId11"/>
    <sheet name="Weekend 17" sheetId="12" r:id="rId12"/>
    <sheet name="Weekend 16" sheetId="13" r:id="rId13"/>
    <sheet name="Weekend 15" sheetId="14" r:id="rId14"/>
    <sheet name="Weekend 14" sheetId="15" r:id="rId15"/>
    <sheet name="Weekend 13" sheetId="16" r:id="rId16"/>
    <sheet name="Weekend 12" sheetId="17" r:id="rId17"/>
    <sheet name="Weekend 11" sheetId="18" r:id="rId18"/>
    <sheet name="Weekend 10" sheetId="19" r:id="rId19"/>
    <sheet name="Weekend 9" sheetId="20" r:id="rId20"/>
    <sheet name="Weekend 8" sheetId="21" r:id="rId21"/>
    <sheet name="Weekend 7" sheetId="22" r:id="rId22"/>
    <sheet name="Weekend 6" sheetId="23" r:id="rId23"/>
    <sheet name="Weekend 5" sheetId="24" r:id="rId24"/>
    <sheet name="Weekend 4" sheetId="25" r:id="rId25"/>
    <sheet name="Weekend 3" sheetId="26" r:id="rId26"/>
    <sheet name="Weekend 2" sheetId="27" r:id="rId27"/>
    <sheet name="Weekend 1" sheetId="28" r:id="rId28"/>
    <sheet name="Sheet1" sheetId="29" r:id="rId29"/>
  </sheets>
  <definedNames/>
  <calcPr fullCalcOnLoad="1"/>
</workbook>
</file>

<file path=xl/sharedStrings.xml><?xml version="1.0" encoding="utf-8"?>
<sst xmlns="http://schemas.openxmlformats.org/spreadsheetml/2006/main" count="3395" uniqueCount="179">
  <si>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</si>
  <si>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</si>
  <si>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</si>
  <si>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</si>
  <si>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</si>
  <si>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</si>
  <si>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</si>
  <si>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</si>
  <si>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</si>
  <si>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</si>
  <si>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</si>
  <si>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</si>
  <si>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</si>
  <si>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</si>
  <si>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</si>
  <si>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</si>
  <si>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</si>
  <si>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</si>
  <si>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</si>
  <si>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</si>
  <si>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</si>
  <si>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</si>
  <si>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</si>
  <si>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</si>
  <si>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</si>
  <si>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</si>
  <si>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</si>
  <si>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</si>
  <si>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</si>
  <si>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</si>
  <si>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</si>
  <si>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</si>
  <si>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</si>
  <si>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</si>
  <si>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</si>
  <si>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AVATAR</t>
  </si>
  <si>
    <t>FOX</t>
  </si>
  <si>
    <t>CF</t>
  </si>
  <si>
    <t>SHERLOCK HOLMES</t>
  </si>
  <si>
    <t>WB</t>
  </si>
  <si>
    <t>Blitz</t>
  </si>
  <si>
    <t>COUPLES RETREAT</t>
  </si>
  <si>
    <t>UNI</t>
  </si>
  <si>
    <t>LAW ABIDING CITIZEN</t>
  </si>
  <si>
    <t>IND</t>
  </si>
  <si>
    <t>MANAGEMENT</t>
  </si>
  <si>
    <t>Duplicato</t>
  </si>
  <si>
    <t>THE TWILIGHT SAGA: NEW MOON</t>
  </si>
  <si>
    <t>OLD DOGS</t>
  </si>
  <si>
    <t>WDI</t>
  </si>
  <si>
    <t>SONY</t>
  </si>
  <si>
    <t>NIKO - THE WAY TO THE STARS</t>
  </si>
  <si>
    <t xml:space="preserve">MG </t>
  </si>
  <si>
    <t>SAW 6</t>
  </si>
  <si>
    <t>Discovery</t>
  </si>
  <si>
    <t>BOX, THE</t>
  </si>
  <si>
    <t>A CHRISTMAS CAROL</t>
  </si>
  <si>
    <t>ASTRO BOY</t>
  </si>
  <si>
    <t>SORORITY ROW</t>
  </si>
  <si>
    <t>Dec,31-Jan,03</t>
  </si>
  <si>
    <t>new</t>
  </si>
  <si>
    <t>THE FOURTH KIND</t>
  </si>
  <si>
    <t>ARTHUR AND THE REVENGE OF MALTAZARD</t>
  </si>
  <si>
    <t>REBOUND, THE</t>
  </si>
  <si>
    <t>Jan,07-Jan,10</t>
  </si>
  <si>
    <t xml:space="preserve"> FOURTH KIND, THE</t>
  </si>
  <si>
    <t>NOTHING BUT THE TRUTH</t>
  </si>
  <si>
    <t>MEN WHO STARE AT GOATS, THE</t>
  </si>
  <si>
    <t>PA-DORA</t>
  </si>
  <si>
    <t>Jan,14-Jan,17</t>
  </si>
  <si>
    <t xml:space="preserve">new </t>
  </si>
  <si>
    <t>DID YOU HEAR ABOUT THE MORGANS'</t>
  </si>
  <si>
    <t>NINE</t>
  </si>
  <si>
    <t>DUGA</t>
  </si>
  <si>
    <t>LOC</t>
  </si>
  <si>
    <t>Jan,21-Jan,24</t>
  </si>
  <si>
    <t>PRINCESS AND THE FROG, THE</t>
  </si>
  <si>
    <t>BOOK OF ELI</t>
  </si>
  <si>
    <t>AN EDUCATION</t>
  </si>
  <si>
    <t>Jan,28-Jan,31</t>
  </si>
  <si>
    <t>IT'S COMPLICATED</t>
  </si>
  <si>
    <t>MOON</t>
  </si>
  <si>
    <t>PARANORMAL ACTIVITY</t>
  </si>
  <si>
    <t>VTI</t>
  </si>
  <si>
    <t>Feb,04-Feb,07</t>
  </si>
  <si>
    <t>CLOUDY WITH A CHANCE OF MEATBALLS</t>
  </si>
  <si>
    <t>UP IN THE AIR</t>
  </si>
  <si>
    <t>PAR</t>
  </si>
  <si>
    <t>CRNCI</t>
  </si>
  <si>
    <t>Feb,11-Feb,14</t>
  </si>
  <si>
    <t>ALVIN AND CHIPMUNKS 2</t>
  </si>
  <si>
    <t>EVERYBODY'S FINE</t>
  </si>
  <si>
    <t>VALENTINE'S DAY</t>
  </si>
  <si>
    <t>Feb,18-Feb,22</t>
  </si>
  <si>
    <t>WOLFMAN</t>
  </si>
  <si>
    <t>DEAR JOHN</t>
  </si>
  <si>
    <t>HACHIKO:A DOG'S STORY</t>
  </si>
  <si>
    <t>Feb,25-Feb,28</t>
  </si>
  <si>
    <t>LOVELY BONES</t>
  </si>
  <si>
    <t>EDGE OF DARKNESS</t>
  </si>
  <si>
    <t>SPY NEXT DOOR</t>
  </si>
  <si>
    <t>Mar,04-Mar,07</t>
  </si>
  <si>
    <t>ALICE IN WONDERLAND</t>
  </si>
  <si>
    <t>BLIND SIDE</t>
  </si>
  <si>
    <t>reissue</t>
  </si>
  <si>
    <t>HURT LOCKER (re-release)</t>
  </si>
  <si>
    <t>NA PUTU</t>
  </si>
  <si>
    <t>Mar,11-Mar,14</t>
  </si>
  <si>
    <t>SHUTTER ISLAND</t>
  </si>
  <si>
    <t>INVICTUS</t>
  </si>
  <si>
    <t>NEKA OSTANE MEDJU NAMA</t>
  </si>
  <si>
    <t>Mar,18-Mar,21</t>
  </si>
  <si>
    <t>PERCY JACKSON AND THE LIGHTNING THIEF</t>
  </si>
  <si>
    <t>CRAZY HEART</t>
  </si>
  <si>
    <t xml:space="preserve">FROM PARIS WITH LOVE </t>
  </si>
  <si>
    <t>LEAP YEAR</t>
  </si>
  <si>
    <t>Mar,25-Mar,28</t>
  </si>
  <si>
    <t>REMEMBER ME</t>
  </si>
  <si>
    <t>JOUNG VICTORIA</t>
  </si>
  <si>
    <t>LEGION</t>
  </si>
  <si>
    <t>FANTASTIC MR. FOX, THE</t>
  </si>
  <si>
    <t>WOLFMAN, THE</t>
  </si>
  <si>
    <t>YOUNG VICTORIA</t>
  </si>
  <si>
    <t>HOW TO TRAIN YOUR DRAGON</t>
  </si>
  <si>
    <t>Apr,08-Apr,11</t>
  </si>
  <si>
    <t>BOUNTY HUNTER</t>
  </si>
  <si>
    <t>DAYBREAKERS</t>
  </si>
  <si>
    <t>HALLELUJA</t>
  </si>
  <si>
    <t>Apr,01-Apr,04</t>
  </si>
  <si>
    <t>Apr,15-Apr,18</t>
  </si>
  <si>
    <t>SCR.</t>
  </si>
  <si>
    <t>BROTHERS</t>
  </si>
  <si>
    <t>KICK ASS</t>
  </si>
  <si>
    <t>SHE'S OUT OF MY LEAGUE</t>
  </si>
  <si>
    <t>Apr,22-Apr,25</t>
  </si>
  <si>
    <t xml:space="preserve">CLASH OF THE TITANS </t>
  </si>
  <si>
    <t>Apr,29-May,02</t>
  </si>
  <si>
    <t>TOY STORY 2 (3D)</t>
  </si>
  <si>
    <t>IRON MAN 2</t>
  </si>
  <si>
    <t>GREEN ZONE</t>
  </si>
  <si>
    <t>May,06-May,09</t>
  </si>
  <si>
    <t>BACK UP PLAN</t>
  </si>
  <si>
    <t>22 BULLETS</t>
  </si>
  <si>
    <t>PLANET 51</t>
  </si>
  <si>
    <t>IN THE LOOP</t>
  </si>
  <si>
    <t>May,13-May,16</t>
  </si>
  <si>
    <t>ROBIN HOOD</t>
  </si>
  <si>
    <t>EVERY JACK HAS A JILL</t>
  </si>
  <si>
    <t>May,20-May,23</t>
  </si>
  <si>
    <t>NIGHTMARE ON ELM STREET</t>
  </si>
  <si>
    <t>May,27-May,30</t>
  </si>
  <si>
    <t>ROAD</t>
  </si>
  <si>
    <t>HOT TUBE TIME MACHINE</t>
  </si>
  <si>
    <t>SHREK FOREVER AFTER</t>
  </si>
  <si>
    <t>Jun,03-Jun,06</t>
  </si>
  <si>
    <t>BROOKLYN'S FINEST</t>
  </si>
  <si>
    <t>HOT TUB TIME MACHINE</t>
  </si>
  <si>
    <t>ROAD, THE</t>
  </si>
  <si>
    <t>SEX AND THE CITY 2</t>
  </si>
  <si>
    <t>Jun,10-Jun,13</t>
  </si>
  <si>
    <t>PRINCE OF PERSIA:SANDS OF TIME</t>
  </si>
  <si>
    <t>REPO MEN</t>
  </si>
  <si>
    <t>GENOVA</t>
  </si>
  <si>
    <t>Jun,17-Jun,20</t>
  </si>
  <si>
    <t>FURRY VENGEANCE</t>
  </si>
  <si>
    <t>KILLERS</t>
  </si>
  <si>
    <t>I LOVE YOU PHILLIP MORRIS</t>
  </si>
  <si>
    <t>Jun,24-Jun,27</t>
  </si>
  <si>
    <t>STREET DANCE</t>
  </si>
  <si>
    <t>TOURNAMENT</t>
  </si>
  <si>
    <t>GAINSBOURG</t>
  </si>
  <si>
    <t>Jul,1-Jul,4</t>
  </si>
  <si>
    <t>TWILIGHT SAGA: ECLIPSE</t>
  </si>
  <si>
    <t>BOYS ARE BACK</t>
  </si>
  <si>
    <t>Jul,8-Jul,11</t>
  </si>
  <si>
    <t>GET HIM TO THE GREEK</t>
  </si>
  <si>
    <t>TOY STORY 3</t>
  </si>
  <si>
    <t>PREDATORS</t>
  </si>
  <si>
    <t>DEPARTURES, THE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</si>
</sst>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dd"/>
    <numFmt numFmtId="165" formatCode="d&quot;, &quot;mmm\ 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4" fillId="0" borderId="0" xfId="55" applyFont="1" applyBorder="1">
      <alignment/>
      <protection/>
    </xf>
    <xf numFmtId="3" fontId="5" fillId="0" borderId="0" xfId="55" applyNumberFormat="1" applyFont="1">
      <alignment/>
      <protection/>
    </xf>
    <xf numFmtId="0" fontId="6" fillId="0" borderId="12" xfId="55" applyFont="1" applyBorder="1">
      <alignment/>
      <protection/>
    </xf>
    <xf numFmtId="164" fontId="6" fillId="0" borderId="13" xfId="55" applyNumberFormat="1" applyFont="1" applyBorder="1">
      <alignment/>
      <protection/>
    </xf>
    <xf numFmtId="0" fontId="6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2" fontId="2" fillId="0" borderId="18" xfId="55" applyNumberFormat="1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6" fillId="0" borderId="15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18" xfId="55" applyFont="1" applyBorder="1">
      <alignment/>
      <protection/>
    </xf>
    <xf numFmtId="0" fontId="2" fillId="0" borderId="0" xfId="55" applyFont="1" applyBorder="1">
      <alignment/>
      <protection/>
    </xf>
    <xf numFmtId="164" fontId="2" fillId="0" borderId="0" xfId="55" applyNumberFormat="1" applyFont="1">
      <alignment/>
      <protection/>
    </xf>
    <xf numFmtId="165" fontId="3" fillId="0" borderId="0" xfId="55" applyNumberFormat="1" applyFont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3" fillId="33" borderId="20" xfId="55" applyFont="1" applyFill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2" fillId="0" borderId="0" xfId="55" applyFont="1" applyFill="1">
      <alignment/>
      <protection/>
    </xf>
    <xf numFmtId="0" fontId="3" fillId="34" borderId="20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right"/>
      <protection/>
    </xf>
    <xf numFmtId="10" fontId="3" fillId="33" borderId="20" xfId="55" applyNumberFormat="1" applyFont="1" applyFill="1" applyBorder="1" applyAlignment="1">
      <alignment horizontal="center"/>
      <protection/>
    </xf>
    <xf numFmtId="3" fontId="8" fillId="0" borderId="20" xfId="55" applyNumberFormat="1" applyFont="1" applyFill="1" applyBorder="1" applyAlignment="1">
      <alignment horizontal="right"/>
      <protection/>
    </xf>
    <xf numFmtId="3" fontId="3" fillId="34" borderId="20" xfId="55" applyNumberFormat="1" applyFont="1" applyFill="1" applyBorder="1" applyAlignment="1">
      <alignment horizontal="right"/>
      <protection/>
    </xf>
    <xf numFmtId="3" fontId="8" fillId="0" borderId="17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0" fontId="3" fillId="0" borderId="21" xfId="55" applyFont="1" applyFill="1" applyBorder="1" applyAlignment="1">
      <alignment horizontal="center"/>
      <protection/>
    </xf>
    <xf numFmtId="10" fontId="3" fillId="33" borderId="21" xfId="55" applyNumberFormat="1" applyFont="1" applyFill="1" applyBorder="1" applyAlignment="1">
      <alignment horizontal="center"/>
      <protection/>
    </xf>
    <xf numFmtId="3" fontId="8" fillId="0" borderId="21" xfId="55" applyNumberFormat="1" applyFont="1" applyFill="1" applyBorder="1" applyAlignment="1">
      <alignment horizontal="right"/>
      <protection/>
    </xf>
    <xf numFmtId="3" fontId="3" fillId="34" borderId="21" xfId="55" applyNumberFormat="1" applyFont="1" applyFill="1" applyBorder="1" applyAlignment="1">
      <alignment horizontal="right"/>
      <protection/>
    </xf>
    <xf numFmtId="3" fontId="8" fillId="0" borderId="14" xfId="55" applyNumberFormat="1" applyFont="1" applyFill="1" applyBorder="1">
      <alignment/>
      <protection/>
    </xf>
    <xf numFmtId="3" fontId="8" fillId="0" borderId="20" xfId="55" applyNumberFormat="1" applyFont="1" applyFill="1" applyBorder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3" fillId="33" borderId="22" xfId="55" applyNumberFormat="1" applyFont="1" applyFill="1" applyBorder="1" applyAlignment="1">
      <alignment horizontal="right"/>
      <protection/>
    </xf>
    <xf numFmtId="10" fontId="3" fillId="33" borderId="15" xfId="55" applyNumberFormat="1" applyFont="1" applyFill="1" applyBorder="1" applyAlignment="1">
      <alignment horizontal="center"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>
      <alignment/>
      <protection/>
    </xf>
    <xf numFmtId="0" fontId="3" fillId="0" borderId="20" xfId="55" applyFont="1" applyFill="1" applyBorder="1" applyAlignment="1">
      <alignment horizontal="left"/>
      <protection/>
    </xf>
    <xf numFmtId="3" fontId="8" fillId="0" borderId="17" xfId="55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 1-18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PageLayoutView="0" workbookViewId="0" topLeftCell="A1">
      <selection activeCell="C24" sqref="C2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9.14062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174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40371</v>
      </c>
      <c r="P2" s="19"/>
    </row>
    <row r="3" spans="5:10" ht="12.75">
      <c r="E3" s="13" t="s">
        <v>9</v>
      </c>
      <c r="I3" s="20" t="s">
        <v>10</v>
      </c>
      <c r="J3" s="21">
        <v>28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172</v>
      </c>
      <c r="D9" s="28" t="s">
        <v>44</v>
      </c>
      <c r="E9" s="28" t="s">
        <v>40</v>
      </c>
      <c r="F9" s="28">
        <v>2</v>
      </c>
      <c r="G9" s="29">
        <v>15</v>
      </c>
      <c r="H9" s="30">
        <v>307340</v>
      </c>
      <c r="I9" s="30">
        <v>11007</v>
      </c>
      <c r="J9" s="31">
        <f>H9/K9-100%</f>
        <v>-0.5941243510862662</v>
      </c>
      <c r="K9" s="30">
        <v>757227</v>
      </c>
      <c r="L9" s="30">
        <v>26976</v>
      </c>
      <c r="M9" s="32">
        <v>1108764</v>
      </c>
      <c r="N9" s="33">
        <f>H9+M9</f>
        <v>1416104</v>
      </c>
      <c r="O9" s="33">
        <f>I9+P9</f>
        <v>54283</v>
      </c>
      <c r="P9" s="34">
        <v>43276</v>
      </c>
      <c r="Q9" s="35"/>
    </row>
    <row r="10" spans="1:17" s="26" customFormat="1" ht="12.75">
      <c r="A10" s="27">
        <v>2</v>
      </c>
      <c r="B10" s="27" t="s">
        <v>60</v>
      </c>
      <c r="C10" s="28" t="s">
        <v>176</v>
      </c>
      <c r="D10" s="28" t="s">
        <v>49</v>
      </c>
      <c r="E10" s="28" t="s">
        <v>37</v>
      </c>
      <c r="F10" s="28">
        <v>1</v>
      </c>
      <c r="G10" s="29">
        <v>15</v>
      </c>
      <c r="H10" s="30">
        <v>164537</v>
      </c>
      <c r="I10" s="30">
        <v>6263</v>
      </c>
      <c r="J10" s="31" t="e">
        <f>H10/K10-100%</f>
        <v>#DIV/0!</v>
      </c>
      <c r="K10" s="30"/>
      <c r="L10" s="30"/>
      <c r="M10" s="32"/>
      <c r="N10" s="33">
        <f>H10+M10</f>
        <v>164537</v>
      </c>
      <c r="O10" s="33">
        <f>I10+P10</f>
        <v>6263</v>
      </c>
      <c r="P10" s="34"/>
      <c r="Q10" s="35"/>
    </row>
    <row r="11" spans="1:17" s="26" customFormat="1" ht="12.75">
      <c r="A11" s="27">
        <v>3</v>
      </c>
      <c r="B11" s="27" t="s">
        <v>60</v>
      </c>
      <c r="C11" s="28" t="s">
        <v>177</v>
      </c>
      <c r="D11" s="28" t="s">
        <v>36</v>
      </c>
      <c r="E11" s="28" t="s">
        <v>37</v>
      </c>
      <c r="F11" s="28">
        <v>1</v>
      </c>
      <c r="G11" s="29">
        <v>8</v>
      </c>
      <c r="H11" s="30">
        <v>102872</v>
      </c>
      <c r="I11" s="30">
        <v>3645</v>
      </c>
      <c r="J11" s="31" t="e">
        <f>H11/K11-100%</f>
        <v>#DIV/0!</v>
      </c>
      <c r="K11" s="30"/>
      <c r="L11" s="30"/>
      <c r="M11" s="32"/>
      <c r="N11" s="33">
        <f>H11+M11</f>
        <v>102872</v>
      </c>
      <c r="O11" s="33">
        <f>I11+P11</f>
        <v>3645</v>
      </c>
      <c r="P11" s="34"/>
      <c r="Q11" s="35"/>
    </row>
    <row r="12" spans="1:17" s="26" customFormat="1" ht="12.75">
      <c r="A12" s="27">
        <v>4</v>
      </c>
      <c r="B12" s="27">
        <v>3</v>
      </c>
      <c r="C12" s="28" t="s">
        <v>153</v>
      </c>
      <c r="D12" s="28" t="s">
        <v>87</v>
      </c>
      <c r="E12" s="28" t="s">
        <v>40</v>
      </c>
      <c r="F12" s="28">
        <v>7</v>
      </c>
      <c r="G12" s="29">
        <v>18</v>
      </c>
      <c r="H12" s="30">
        <v>92713</v>
      </c>
      <c r="I12" s="30">
        <v>3255</v>
      </c>
      <c r="J12" s="31">
        <f>H12/K12-100%</f>
        <v>-0.09108466334653542</v>
      </c>
      <c r="K12" s="30">
        <v>102004</v>
      </c>
      <c r="L12" s="30">
        <v>3738</v>
      </c>
      <c r="M12" s="32">
        <v>2970257.3200000003</v>
      </c>
      <c r="N12" s="33">
        <f>H12+M12</f>
        <v>3062970.3200000003</v>
      </c>
      <c r="O12" s="33">
        <f>I12+P12</f>
        <v>105043</v>
      </c>
      <c r="P12" s="34">
        <v>101788</v>
      </c>
      <c r="Q12" s="35"/>
    </row>
    <row r="13" spans="1:17" s="26" customFormat="1" ht="12.75">
      <c r="A13" s="27">
        <v>5</v>
      </c>
      <c r="B13" s="27">
        <v>2</v>
      </c>
      <c r="C13" s="28" t="s">
        <v>158</v>
      </c>
      <c r="D13" s="28" t="s">
        <v>39</v>
      </c>
      <c r="E13" s="28" t="s">
        <v>40</v>
      </c>
      <c r="F13" s="28">
        <v>6</v>
      </c>
      <c r="G13" s="29">
        <v>16</v>
      </c>
      <c r="H13" s="30">
        <v>77933</v>
      </c>
      <c r="I13" s="30">
        <v>3084</v>
      </c>
      <c r="J13" s="31">
        <f>H13/K13-100%</f>
        <v>-0.32601983897051834</v>
      </c>
      <c r="K13" s="30">
        <v>115631</v>
      </c>
      <c r="L13" s="30">
        <v>4133</v>
      </c>
      <c r="M13" s="32">
        <v>2786346.66</v>
      </c>
      <c r="N13" s="33">
        <f>H13+M13</f>
        <v>2864279.66</v>
      </c>
      <c r="O13" s="33">
        <f>I13+P13</f>
        <v>108596</v>
      </c>
      <c r="P13" s="34">
        <v>105512</v>
      </c>
      <c r="Q13" s="35"/>
    </row>
    <row r="14" spans="1:17" s="26" customFormat="1" ht="12.75">
      <c r="A14" s="27">
        <v>6</v>
      </c>
      <c r="B14" s="27">
        <v>4</v>
      </c>
      <c r="C14" s="28" t="s">
        <v>168</v>
      </c>
      <c r="D14" s="28" t="s">
        <v>44</v>
      </c>
      <c r="E14" s="28" t="s">
        <v>40</v>
      </c>
      <c r="F14" s="28">
        <v>3</v>
      </c>
      <c r="G14" s="29">
        <v>7</v>
      </c>
      <c r="H14" s="30">
        <v>56466</v>
      </c>
      <c r="I14" s="30">
        <v>1541</v>
      </c>
      <c r="J14" s="31">
        <f>H14/K14-100%</f>
        <v>-0.4206179008608748</v>
      </c>
      <c r="K14" s="30">
        <v>97459</v>
      </c>
      <c r="L14" s="30">
        <v>2563</v>
      </c>
      <c r="M14" s="32">
        <v>657372</v>
      </c>
      <c r="N14" s="33">
        <f>H14+M14</f>
        <v>713838</v>
      </c>
      <c r="O14" s="33">
        <f>I14+P14</f>
        <v>21294</v>
      </c>
      <c r="P14" s="34">
        <v>19753</v>
      </c>
      <c r="Q14" s="35"/>
    </row>
    <row r="15" spans="1:17" s="26" customFormat="1" ht="12.75">
      <c r="A15" s="27">
        <v>7</v>
      </c>
      <c r="B15" s="27" t="s">
        <v>60</v>
      </c>
      <c r="C15" s="28" t="s">
        <v>175</v>
      </c>
      <c r="D15" s="28" t="s">
        <v>42</v>
      </c>
      <c r="E15" s="28" t="s">
        <v>40</v>
      </c>
      <c r="F15" s="28">
        <v>1</v>
      </c>
      <c r="G15" s="29">
        <v>6</v>
      </c>
      <c r="H15" s="30">
        <v>42213</v>
      </c>
      <c r="I15" s="30">
        <v>1483</v>
      </c>
      <c r="J15" s="31" t="e">
        <f>H15/K15-100%</f>
        <v>#DIV/0!</v>
      </c>
      <c r="K15" s="30"/>
      <c r="L15" s="30"/>
      <c r="M15" s="49"/>
      <c r="N15" s="33">
        <f>H15+M15</f>
        <v>42213</v>
      </c>
      <c r="O15" s="33">
        <f>I15+P15</f>
        <v>1483</v>
      </c>
      <c r="P15" s="34"/>
      <c r="Q15" s="35"/>
    </row>
    <row r="16" spans="1:17" s="26" customFormat="1" ht="12.75">
      <c r="A16" s="27">
        <v>8</v>
      </c>
      <c r="B16" s="27">
        <v>5</v>
      </c>
      <c r="C16" s="28" t="s">
        <v>160</v>
      </c>
      <c r="D16" s="28" t="s">
        <v>49</v>
      </c>
      <c r="E16" s="28" t="s">
        <v>37</v>
      </c>
      <c r="F16" s="28">
        <v>5</v>
      </c>
      <c r="G16" s="29">
        <v>10</v>
      </c>
      <c r="H16" s="30">
        <v>40175</v>
      </c>
      <c r="I16" s="30">
        <v>1534</v>
      </c>
      <c r="J16" s="31">
        <f>H16/K16-100%</f>
        <v>-0.3283569613481343</v>
      </c>
      <c r="K16" s="30">
        <v>59816</v>
      </c>
      <c r="L16" s="30">
        <v>2130</v>
      </c>
      <c r="M16" s="49">
        <v>917553</v>
      </c>
      <c r="N16" s="33">
        <f>H16+M16</f>
        <v>957728</v>
      </c>
      <c r="O16" s="33">
        <f>I16+P16</f>
        <v>38035</v>
      </c>
      <c r="P16" s="34">
        <v>36501</v>
      </c>
      <c r="Q16" s="35"/>
    </row>
    <row r="17" spans="1:17" s="26" customFormat="1" ht="12.75">
      <c r="A17" s="27">
        <v>9</v>
      </c>
      <c r="B17" s="27">
        <v>6</v>
      </c>
      <c r="C17" s="28" t="s">
        <v>164</v>
      </c>
      <c r="D17" s="28" t="s">
        <v>44</v>
      </c>
      <c r="E17" s="28" t="s">
        <v>46</v>
      </c>
      <c r="F17" s="28">
        <v>4</v>
      </c>
      <c r="G17" s="29">
        <v>5</v>
      </c>
      <c r="H17" s="30">
        <v>13977</v>
      </c>
      <c r="I17" s="30">
        <v>556</v>
      </c>
      <c r="J17" s="31">
        <f>H17/K17-100%</f>
        <v>-0.24757751937984496</v>
      </c>
      <c r="K17" s="30">
        <v>18576</v>
      </c>
      <c r="L17" s="30">
        <v>711</v>
      </c>
      <c r="M17" s="32">
        <v>254197</v>
      </c>
      <c r="N17" s="33">
        <f>H17+M17</f>
        <v>268174</v>
      </c>
      <c r="O17" s="33">
        <f>I17+P17</f>
        <v>10805</v>
      </c>
      <c r="P17" s="41">
        <v>10249</v>
      </c>
      <c r="Q17" s="35"/>
    </row>
    <row r="18" spans="1:17" s="26" customFormat="1" ht="12.75">
      <c r="A18" s="27">
        <v>10</v>
      </c>
      <c r="B18" s="27">
        <v>10</v>
      </c>
      <c r="C18" s="28" t="s">
        <v>165</v>
      </c>
      <c r="D18" s="28" t="s">
        <v>44</v>
      </c>
      <c r="E18" s="28" t="s">
        <v>68</v>
      </c>
      <c r="F18" s="28">
        <v>4</v>
      </c>
      <c r="G18" s="29">
        <v>4</v>
      </c>
      <c r="H18" s="30">
        <v>9750</v>
      </c>
      <c r="I18" s="30">
        <v>331</v>
      </c>
      <c r="J18" s="31">
        <f>H18/K18-100%</f>
        <v>-0.2667518989245694</v>
      </c>
      <c r="K18" s="30">
        <v>13297</v>
      </c>
      <c r="L18" s="30">
        <v>454</v>
      </c>
      <c r="M18" s="32">
        <v>224865</v>
      </c>
      <c r="N18" s="33">
        <f>H18+M18</f>
        <v>234615</v>
      </c>
      <c r="O18" s="33">
        <f>I18+P18</f>
        <v>8696</v>
      </c>
      <c r="P18" s="41">
        <v>8365</v>
      </c>
      <c r="Q18" s="35"/>
    </row>
    <row r="19" spans="1:17" s="26" customFormat="1" ht="12.75">
      <c r="A19" s="27">
        <v>11</v>
      </c>
      <c r="B19" s="27">
        <v>8</v>
      </c>
      <c r="C19" s="28" t="s">
        <v>166</v>
      </c>
      <c r="D19" s="28" t="s">
        <v>44</v>
      </c>
      <c r="E19" s="28" t="s">
        <v>40</v>
      </c>
      <c r="F19" s="28">
        <v>4</v>
      </c>
      <c r="G19" s="29">
        <v>3</v>
      </c>
      <c r="H19" s="30">
        <v>7972</v>
      </c>
      <c r="I19" s="30">
        <v>288</v>
      </c>
      <c r="J19" s="31">
        <f>H19/K19-100%</f>
        <v>-0.4774857442485416</v>
      </c>
      <c r="K19" s="30">
        <v>15257</v>
      </c>
      <c r="L19" s="30">
        <v>532</v>
      </c>
      <c r="M19" s="32">
        <v>115243</v>
      </c>
      <c r="N19" s="33">
        <f>H19+M19</f>
        <v>123215</v>
      </c>
      <c r="O19" s="33">
        <f>I19+P19</f>
        <v>4806</v>
      </c>
      <c r="P19" s="41">
        <v>4518</v>
      </c>
      <c r="Q19" s="35"/>
    </row>
    <row r="20" spans="1:17" s="26" customFormat="1" ht="12.75">
      <c r="A20" s="27">
        <v>12</v>
      </c>
      <c r="B20" s="27">
        <v>7</v>
      </c>
      <c r="C20" s="28" t="s">
        <v>173</v>
      </c>
      <c r="D20" s="28" t="s">
        <v>44</v>
      </c>
      <c r="E20" s="28" t="s">
        <v>40</v>
      </c>
      <c r="F20" s="28">
        <v>2</v>
      </c>
      <c r="G20" s="29">
        <v>4</v>
      </c>
      <c r="H20" s="30">
        <v>7456</v>
      </c>
      <c r="I20" s="30">
        <v>244</v>
      </c>
      <c r="J20" s="31">
        <f>H20/K20-100%</f>
        <v>-0.5810529864583919</v>
      </c>
      <c r="K20" s="30">
        <v>17797</v>
      </c>
      <c r="L20" s="30">
        <v>596</v>
      </c>
      <c r="M20" s="32">
        <v>25587</v>
      </c>
      <c r="N20" s="33">
        <f>H20+M20</f>
        <v>33043</v>
      </c>
      <c r="O20" s="33">
        <f>I20+P20</f>
        <v>1253</v>
      </c>
      <c r="P20" s="41">
        <v>1009</v>
      </c>
      <c r="Q20" s="35"/>
    </row>
    <row r="21" spans="1:17" s="26" customFormat="1" ht="12.75">
      <c r="A21" s="27">
        <v>13</v>
      </c>
      <c r="B21" s="27">
        <v>12</v>
      </c>
      <c r="C21" s="28" t="s">
        <v>146</v>
      </c>
      <c r="D21" s="28" t="s">
        <v>42</v>
      </c>
      <c r="E21" s="28" t="s">
        <v>40</v>
      </c>
      <c r="F21" s="28">
        <v>9</v>
      </c>
      <c r="G21" s="29">
        <v>8</v>
      </c>
      <c r="H21" s="30">
        <v>6054</v>
      </c>
      <c r="I21" s="30">
        <v>377</v>
      </c>
      <c r="J21" s="31">
        <f>H21/K21-100%</f>
        <v>-0.21253902185223728</v>
      </c>
      <c r="K21" s="30">
        <v>7688</v>
      </c>
      <c r="L21" s="30">
        <v>480</v>
      </c>
      <c r="M21" s="32">
        <v>1370578</v>
      </c>
      <c r="N21" s="33">
        <f>H21+M21</f>
        <v>1376632</v>
      </c>
      <c r="O21" s="33">
        <f>I21+P21</f>
        <v>53965</v>
      </c>
      <c r="P21" s="41">
        <v>53588</v>
      </c>
      <c r="Q21" s="35"/>
    </row>
    <row r="22" spans="1:17" s="26" customFormat="1" ht="12.75">
      <c r="A22" s="27">
        <v>14</v>
      </c>
      <c r="B22" s="27">
        <v>9</v>
      </c>
      <c r="C22" s="28" t="s">
        <v>169</v>
      </c>
      <c r="D22" s="28" t="s">
        <v>44</v>
      </c>
      <c r="E22" s="28" t="s">
        <v>40</v>
      </c>
      <c r="F22" s="28">
        <v>3</v>
      </c>
      <c r="G22" s="29">
        <v>3</v>
      </c>
      <c r="H22" s="30">
        <v>5703</v>
      </c>
      <c r="I22" s="30">
        <v>192</v>
      </c>
      <c r="J22" s="31">
        <f>H22/K22-100%</f>
        <v>-0.5857786170830912</v>
      </c>
      <c r="K22" s="30">
        <v>13768</v>
      </c>
      <c r="L22" s="30">
        <v>464</v>
      </c>
      <c r="M22" s="32">
        <v>60268</v>
      </c>
      <c r="N22" s="33">
        <f>H22+M22</f>
        <v>65971</v>
      </c>
      <c r="O22" s="33">
        <f>I22+P22</f>
        <v>2579</v>
      </c>
      <c r="P22" s="41">
        <v>2387</v>
      </c>
      <c r="Q22" s="35"/>
    </row>
    <row r="23" spans="1:17" s="26" customFormat="1" ht="12.75">
      <c r="A23" s="27">
        <v>15</v>
      </c>
      <c r="B23" s="27" t="s">
        <v>60</v>
      </c>
      <c r="C23" s="28" t="s">
        <v>178</v>
      </c>
      <c r="D23" s="28" t="s">
        <v>44</v>
      </c>
      <c r="E23" s="28" t="s">
        <v>54</v>
      </c>
      <c r="F23" s="28">
        <v>1</v>
      </c>
      <c r="G23" s="29">
        <v>1</v>
      </c>
      <c r="H23" s="30">
        <v>5526</v>
      </c>
      <c r="I23" s="30">
        <v>172</v>
      </c>
      <c r="J23" s="31" t="e">
        <f>H23/K23-100%</f>
        <v>#DIV/0!</v>
      </c>
      <c r="K23" s="30"/>
      <c r="L23" s="30"/>
      <c r="M23" s="32"/>
      <c r="N23" s="33">
        <f>H23+M23</f>
        <v>5526</v>
      </c>
      <c r="O23" s="33">
        <f>I23+P23</f>
        <v>172</v>
      </c>
      <c r="P23" s="41"/>
      <c r="Q23" s="35"/>
    </row>
    <row r="24" spans="1:17" s="26" customFormat="1" ht="12.75">
      <c r="A24" s="27">
        <v>16</v>
      </c>
      <c r="B24" s="27">
        <v>13</v>
      </c>
      <c r="C24" s="28" t="s">
        <v>155</v>
      </c>
      <c r="D24" s="28" t="s">
        <v>44</v>
      </c>
      <c r="E24" s="28" t="s">
        <v>46</v>
      </c>
      <c r="F24" s="28">
        <v>6</v>
      </c>
      <c r="G24" s="29">
        <v>3</v>
      </c>
      <c r="H24" s="30">
        <v>3532</v>
      </c>
      <c r="I24" s="30">
        <v>111</v>
      </c>
      <c r="J24" s="31">
        <f>H24/K24-100%</f>
        <v>-0.4041835357624831</v>
      </c>
      <c r="K24" s="30">
        <v>5928</v>
      </c>
      <c r="L24" s="30">
        <v>195</v>
      </c>
      <c r="M24" s="41">
        <v>176398</v>
      </c>
      <c r="N24" s="33">
        <f>H24+M24</f>
        <v>179930</v>
      </c>
      <c r="O24" s="33">
        <f>I24+P24</f>
        <v>6629</v>
      </c>
      <c r="P24" s="41">
        <v>6518</v>
      </c>
      <c r="Q24" s="35"/>
    </row>
    <row r="25" spans="1:17" s="26" customFormat="1" ht="12.75">
      <c r="A25" s="27">
        <v>17</v>
      </c>
      <c r="B25" s="27">
        <v>11</v>
      </c>
      <c r="C25" s="28" t="s">
        <v>161</v>
      </c>
      <c r="D25" s="28" t="s">
        <v>42</v>
      </c>
      <c r="E25" s="28" t="s">
        <v>40</v>
      </c>
      <c r="F25" s="28">
        <v>5</v>
      </c>
      <c r="G25" s="29">
        <v>4</v>
      </c>
      <c r="H25" s="30">
        <v>3234</v>
      </c>
      <c r="I25" s="30">
        <v>111</v>
      </c>
      <c r="J25" s="31">
        <f>H25/K25-100%</f>
        <v>-0.7352001965119135</v>
      </c>
      <c r="K25" s="30">
        <v>12213</v>
      </c>
      <c r="L25" s="30">
        <v>422</v>
      </c>
      <c r="M25" s="32">
        <v>108776</v>
      </c>
      <c r="N25" s="33">
        <f>H25+M25</f>
        <v>112010</v>
      </c>
      <c r="O25" s="33">
        <f>I25+P25</f>
        <v>4490</v>
      </c>
      <c r="P25" s="41">
        <v>4379</v>
      </c>
      <c r="Q25" s="35"/>
    </row>
    <row r="26" spans="1:17" s="26" customFormat="1" ht="12.75">
      <c r="A26" s="27">
        <v>18</v>
      </c>
      <c r="B26" s="27">
        <v>18</v>
      </c>
      <c r="C26" s="28" t="s">
        <v>138</v>
      </c>
      <c r="D26" s="28" t="s">
        <v>87</v>
      </c>
      <c r="E26" s="28" t="s">
        <v>40</v>
      </c>
      <c r="F26" s="28">
        <v>11</v>
      </c>
      <c r="G26" s="29">
        <v>3</v>
      </c>
      <c r="H26" s="30">
        <v>2446</v>
      </c>
      <c r="I26" s="30">
        <v>120</v>
      </c>
      <c r="J26" s="31">
        <f>H26/K26-100%</f>
        <v>0.22238880559720142</v>
      </c>
      <c r="K26" s="30">
        <v>2001</v>
      </c>
      <c r="L26" s="30">
        <v>154</v>
      </c>
      <c r="M26" s="32">
        <v>1264228</v>
      </c>
      <c r="N26" s="33">
        <f>H26+M26</f>
        <v>1266674</v>
      </c>
      <c r="O26" s="33">
        <f>I26+P26</f>
        <v>51204</v>
      </c>
      <c r="P26" s="41">
        <v>51084</v>
      </c>
      <c r="Q26" s="35"/>
    </row>
    <row r="27" spans="1:17" s="26" customFormat="1" ht="12.75">
      <c r="A27" s="27">
        <v>19</v>
      </c>
      <c r="B27" s="27">
        <v>15</v>
      </c>
      <c r="C27" s="28" t="s">
        <v>123</v>
      </c>
      <c r="D27" s="28" t="s">
        <v>87</v>
      </c>
      <c r="E27" s="28" t="s">
        <v>40</v>
      </c>
      <c r="F27" s="28">
        <v>15</v>
      </c>
      <c r="G27" s="29">
        <v>5</v>
      </c>
      <c r="H27" s="30">
        <v>2318</v>
      </c>
      <c r="I27" s="30">
        <v>121</v>
      </c>
      <c r="J27" s="31">
        <f>H27/K27-100%</f>
        <v>-0.3746965200971135</v>
      </c>
      <c r="K27" s="30">
        <v>3707</v>
      </c>
      <c r="L27" s="30">
        <v>180</v>
      </c>
      <c r="M27" s="32">
        <v>1690266</v>
      </c>
      <c r="N27" s="33">
        <f>H27+M27</f>
        <v>1692584</v>
      </c>
      <c r="O27" s="33">
        <f>I27+P27</f>
        <v>57633</v>
      </c>
      <c r="P27" s="41">
        <v>57512</v>
      </c>
      <c r="Q27" s="35"/>
    </row>
    <row r="28" spans="1:17" s="26" customFormat="1" ht="12.75">
      <c r="A28" s="27">
        <v>20</v>
      </c>
      <c r="B28" s="27">
        <v>16</v>
      </c>
      <c r="C28" s="28" t="s">
        <v>149</v>
      </c>
      <c r="D28" s="28" t="s">
        <v>39</v>
      </c>
      <c r="E28" s="28" t="s">
        <v>40</v>
      </c>
      <c r="F28" s="28">
        <v>8</v>
      </c>
      <c r="G28" s="29">
        <v>4</v>
      </c>
      <c r="H28" s="30">
        <v>2122</v>
      </c>
      <c r="I28" s="30">
        <v>145</v>
      </c>
      <c r="J28" s="31">
        <f>H28/K28-100%</f>
        <v>-0.3888248847926268</v>
      </c>
      <c r="K28" s="30">
        <v>3472</v>
      </c>
      <c r="L28" s="30">
        <v>107</v>
      </c>
      <c r="M28" s="41">
        <v>401661</v>
      </c>
      <c r="N28" s="33">
        <f>H28+M28</f>
        <v>403783</v>
      </c>
      <c r="O28" s="33">
        <f>I28+P28</f>
        <v>16311</v>
      </c>
      <c r="P28" s="41">
        <v>16166</v>
      </c>
      <c r="Q28" s="35"/>
    </row>
    <row r="29" spans="1:17" s="26" customFormat="1" ht="12.75">
      <c r="A29" s="27">
        <v>21</v>
      </c>
      <c r="B29" s="27">
        <v>17</v>
      </c>
      <c r="C29" s="28" t="s">
        <v>143</v>
      </c>
      <c r="D29" s="28" t="s">
        <v>44</v>
      </c>
      <c r="E29" s="28" t="s">
        <v>83</v>
      </c>
      <c r="F29" s="28">
        <v>10</v>
      </c>
      <c r="G29" s="29">
        <v>6</v>
      </c>
      <c r="H29" s="30">
        <v>1087</v>
      </c>
      <c r="I29" s="30">
        <v>61</v>
      </c>
      <c r="J29" s="31">
        <f>H29/K29-100%</f>
        <v>-0.6209902370990237</v>
      </c>
      <c r="K29" s="30">
        <v>2868</v>
      </c>
      <c r="L29" s="30">
        <v>156</v>
      </c>
      <c r="M29" s="32">
        <v>179611</v>
      </c>
      <c r="N29" s="33">
        <f>H29+M29</f>
        <v>180698</v>
      </c>
      <c r="O29" s="33">
        <f>I29+P29</f>
        <v>7870</v>
      </c>
      <c r="P29" s="41">
        <v>7809</v>
      </c>
      <c r="Q29" s="35"/>
    </row>
    <row r="30" spans="1:17" ht="13.5" thickBot="1">
      <c r="A30" s="42"/>
      <c r="B30" s="42"/>
      <c r="C30" s="43"/>
      <c r="D30" s="43"/>
      <c r="E30" s="43"/>
      <c r="F30" s="43"/>
      <c r="G30" s="43"/>
      <c r="H30" s="44">
        <f>SUM(H9:H29)</f>
        <v>955426</v>
      </c>
      <c r="I30" s="44">
        <f>SUM(I9:I29)</f>
        <v>34641</v>
      </c>
      <c r="J30" s="45">
        <f>H30/K30-100%</f>
        <v>-0.23486897267497875</v>
      </c>
      <c r="K30" s="44">
        <f>SUM(K9:K29)</f>
        <v>1248709</v>
      </c>
      <c r="L30" s="44">
        <f>SUM(L9:L29)</f>
        <v>43991</v>
      </c>
      <c r="M30" s="44">
        <f>SUM(M9:M29)</f>
        <v>14311970.98</v>
      </c>
      <c r="N30" s="46"/>
      <c r="O30" s="46"/>
      <c r="P30" s="44">
        <f>SUM(P9:P29)</f>
        <v>530414</v>
      </c>
      <c r="Q30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140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40308</v>
      </c>
      <c r="P2" s="19"/>
    </row>
    <row r="3" spans="5:10" ht="12.75">
      <c r="E3" s="13" t="s">
        <v>9</v>
      </c>
      <c r="I3" s="20" t="s">
        <v>10</v>
      </c>
      <c r="J3" s="21">
        <v>19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138</v>
      </c>
      <c r="D9" s="28" t="s">
        <v>87</v>
      </c>
      <c r="E9" s="28" t="s">
        <v>40</v>
      </c>
      <c r="F9" s="28">
        <v>2</v>
      </c>
      <c r="G9" s="29">
        <v>11</v>
      </c>
      <c r="H9" s="30">
        <v>246115.34</v>
      </c>
      <c r="I9" s="30">
        <v>8866</v>
      </c>
      <c r="J9" s="31">
        <f aca="true" t="shared" si="0" ref="J9:J34">H9/K9-100%</f>
        <v>-0.23308590859352674</v>
      </c>
      <c r="K9" s="30">
        <v>320916.44</v>
      </c>
      <c r="L9" s="30">
        <v>11643</v>
      </c>
      <c r="M9" s="32">
        <v>458388</v>
      </c>
      <c r="N9" s="33">
        <f aca="true" t="shared" si="1" ref="N9:N33">H9+M9</f>
        <v>704503.34</v>
      </c>
      <c r="O9" s="33">
        <f aca="true" t="shared" si="2" ref="O9:O33">I9+P9</f>
        <v>27394</v>
      </c>
      <c r="P9" s="34">
        <v>18528</v>
      </c>
      <c r="Q9" s="35"/>
    </row>
    <row r="10" spans="1:17" s="26" customFormat="1" ht="12.75">
      <c r="A10" s="27">
        <v>2</v>
      </c>
      <c r="B10" s="27">
        <v>2</v>
      </c>
      <c r="C10" s="28" t="s">
        <v>135</v>
      </c>
      <c r="D10" s="28" t="s">
        <v>39</v>
      </c>
      <c r="E10" s="28" t="s">
        <v>40</v>
      </c>
      <c r="F10" s="28">
        <v>3</v>
      </c>
      <c r="G10" s="29">
        <v>12</v>
      </c>
      <c r="H10" s="30">
        <v>174920.8</v>
      </c>
      <c r="I10" s="30">
        <v>4635</v>
      </c>
      <c r="J10" s="31">
        <f t="shared" si="0"/>
        <v>-0.15399191914111143</v>
      </c>
      <c r="K10" s="30">
        <v>206760.2</v>
      </c>
      <c r="L10" s="30">
        <v>5520</v>
      </c>
      <c r="M10" s="32">
        <v>899280</v>
      </c>
      <c r="N10" s="33">
        <f t="shared" si="1"/>
        <v>1074200.8</v>
      </c>
      <c r="O10" s="33">
        <f t="shared" si="2"/>
        <v>31846</v>
      </c>
      <c r="P10" s="34">
        <v>27211</v>
      </c>
      <c r="Q10" s="35"/>
    </row>
    <row r="11" spans="1:17" s="26" customFormat="1" ht="12.75">
      <c r="A11" s="27">
        <v>3</v>
      </c>
      <c r="B11" s="27" t="s">
        <v>60</v>
      </c>
      <c r="C11" s="28" t="s">
        <v>141</v>
      </c>
      <c r="D11" s="28" t="s">
        <v>50</v>
      </c>
      <c r="E11" s="28" t="s">
        <v>37</v>
      </c>
      <c r="F11" s="28">
        <v>1</v>
      </c>
      <c r="G11" s="29">
        <v>5</v>
      </c>
      <c r="H11" s="30">
        <v>125648</v>
      </c>
      <c r="I11" s="30">
        <v>4232</v>
      </c>
      <c r="J11" s="31" t="e">
        <f t="shared" si="0"/>
        <v>#DIV/0!</v>
      </c>
      <c r="K11" s="30"/>
      <c r="L11" s="30"/>
      <c r="M11" s="32"/>
      <c r="N11" s="33">
        <f t="shared" si="1"/>
        <v>125648</v>
      </c>
      <c r="O11" s="33">
        <f t="shared" si="2"/>
        <v>4232</v>
      </c>
      <c r="P11" s="34"/>
      <c r="Q11" s="35"/>
    </row>
    <row r="12" spans="1:17" s="26" customFormat="1" ht="12.75">
      <c r="A12" s="27">
        <v>4</v>
      </c>
      <c r="B12" s="27">
        <v>3</v>
      </c>
      <c r="C12" s="28" t="s">
        <v>123</v>
      </c>
      <c r="D12" s="28" t="s">
        <v>87</v>
      </c>
      <c r="E12" s="28" t="s">
        <v>40</v>
      </c>
      <c r="F12" s="28">
        <v>6</v>
      </c>
      <c r="G12" s="29">
        <v>14</v>
      </c>
      <c r="H12" s="30">
        <v>73372</v>
      </c>
      <c r="I12" s="30">
        <v>2461</v>
      </c>
      <c r="J12" s="31">
        <f t="shared" si="0"/>
        <v>-0.023082947410354993</v>
      </c>
      <c r="K12" s="30">
        <v>75105.66</v>
      </c>
      <c r="L12" s="30">
        <v>2621</v>
      </c>
      <c r="M12" s="32">
        <v>1362424</v>
      </c>
      <c r="N12" s="33">
        <f t="shared" si="1"/>
        <v>1435796</v>
      </c>
      <c r="O12" s="33">
        <f t="shared" si="2"/>
        <v>47780</v>
      </c>
      <c r="P12" s="34">
        <v>45319</v>
      </c>
      <c r="Q12" s="35"/>
    </row>
    <row r="13" spans="1:17" s="26" customFormat="1" ht="12.75">
      <c r="A13" s="27">
        <v>5</v>
      </c>
      <c r="B13" s="27" t="s">
        <v>60</v>
      </c>
      <c r="C13" s="28" t="s">
        <v>142</v>
      </c>
      <c r="D13" s="28" t="s">
        <v>44</v>
      </c>
      <c r="E13" s="28" t="s">
        <v>40</v>
      </c>
      <c r="F13" s="28">
        <v>1</v>
      </c>
      <c r="G13" s="29">
        <v>4</v>
      </c>
      <c r="H13" s="30">
        <v>55621</v>
      </c>
      <c r="I13" s="30">
        <v>1894</v>
      </c>
      <c r="J13" s="31" t="e">
        <f t="shared" si="0"/>
        <v>#DIV/0!</v>
      </c>
      <c r="K13" s="30"/>
      <c r="L13" s="30"/>
      <c r="M13" s="32"/>
      <c r="N13" s="33">
        <f t="shared" si="1"/>
        <v>55621</v>
      </c>
      <c r="O13" s="33">
        <f t="shared" si="2"/>
        <v>1894</v>
      </c>
      <c r="P13" s="34"/>
      <c r="Q13" s="35"/>
    </row>
    <row r="14" spans="1:17" s="26" customFormat="1" ht="12.75">
      <c r="A14" s="27">
        <v>6</v>
      </c>
      <c r="B14" s="27">
        <v>4</v>
      </c>
      <c r="C14" s="28" t="s">
        <v>132</v>
      </c>
      <c r="D14" s="28" t="s">
        <v>44</v>
      </c>
      <c r="E14" s="28" t="s">
        <v>40</v>
      </c>
      <c r="F14" s="28">
        <v>4</v>
      </c>
      <c r="G14" s="29">
        <v>10</v>
      </c>
      <c r="H14" s="30">
        <v>55488</v>
      </c>
      <c r="I14" s="30">
        <v>1997</v>
      </c>
      <c r="J14" s="31">
        <f t="shared" si="0"/>
        <v>0.05248183364914616</v>
      </c>
      <c r="K14" s="30">
        <v>52721.1</v>
      </c>
      <c r="L14" s="30">
        <v>1860</v>
      </c>
      <c r="M14" s="32">
        <v>471257</v>
      </c>
      <c r="N14" s="33">
        <f t="shared" si="1"/>
        <v>526745</v>
      </c>
      <c r="O14" s="33">
        <f t="shared" si="2"/>
        <v>20989</v>
      </c>
      <c r="P14" s="34">
        <v>18992</v>
      </c>
      <c r="Q14" s="35"/>
    </row>
    <row r="15" spans="1:17" s="26" customFormat="1" ht="12.75">
      <c r="A15" s="27">
        <v>7</v>
      </c>
      <c r="B15" s="27">
        <v>5</v>
      </c>
      <c r="C15" s="28" t="s">
        <v>125</v>
      </c>
      <c r="D15" s="28" t="s">
        <v>50</v>
      </c>
      <c r="E15" s="28" t="s">
        <v>37</v>
      </c>
      <c r="F15" s="28">
        <v>5</v>
      </c>
      <c r="G15" s="29">
        <v>8</v>
      </c>
      <c r="H15" s="30">
        <v>46875</v>
      </c>
      <c r="I15" s="30">
        <v>1676</v>
      </c>
      <c r="J15" s="31">
        <f t="shared" si="0"/>
        <v>0.02295790323636604</v>
      </c>
      <c r="K15" s="30">
        <v>45823</v>
      </c>
      <c r="L15" s="30">
        <v>1568</v>
      </c>
      <c r="M15" s="32">
        <v>625966</v>
      </c>
      <c r="N15" s="33">
        <f t="shared" si="1"/>
        <v>672841</v>
      </c>
      <c r="O15" s="33">
        <f t="shared" si="2"/>
        <v>26097</v>
      </c>
      <c r="P15" s="34">
        <v>24421</v>
      </c>
      <c r="Q15" s="35"/>
    </row>
    <row r="16" spans="1:17" s="26" customFormat="1" ht="12.75">
      <c r="A16" s="27">
        <v>8</v>
      </c>
      <c r="B16" s="27" t="s">
        <v>60</v>
      </c>
      <c r="C16" s="28" t="s">
        <v>143</v>
      </c>
      <c r="D16" s="28" t="s">
        <v>44</v>
      </c>
      <c r="E16" s="28" t="s">
        <v>83</v>
      </c>
      <c r="F16" s="28">
        <v>1</v>
      </c>
      <c r="G16" s="29">
        <v>6</v>
      </c>
      <c r="H16" s="30">
        <v>44078</v>
      </c>
      <c r="I16" s="30">
        <v>1742</v>
      </c>
      <c r="J16" s="31" t="e">
        <f t="shared" si="0"/>
        <v>#DIV/0!</v>
      </c>
      <c r="K16" s="30"/>
      <c r="L16" s="30"/>
      <c r="M16" s="32"/>
      <c r="N16" s="33">
        <f t="shared" si="1"/>
        <v>44078</v>
      </c>
      <c r="O16" s="33">
        <f t="shared" si="2"/>
        <v>1742</v>
      </c>
      <c r="P16" s="34"/>
      <c r="Q16" s="35"/>
    </row>
    <row r="17" spans="1:17" s="26" customFormat="1" ht="12.75">
      <c r="A17" s="27">
        <v>9</v>
      </c>
      <c r="B17" s="27">
        <v>6</v>
      </c>
      <c r="C17" s="36" t="s">
        <v>139</v>
      </c>
      <c r="D17" s="36" t="s">
        <v>42</v>
      </c>
      <c r="E17" s="36" t="s">
        <v>40</v>
      </c>
      <c r="F17" s="36">
        <v>2</v>
      </c>
      <c r="G17" s="29">
        <v>6</v>
      </c>
      <c r="H17" s="30">
        <v>42959.44</v>
      </c>
      <c r="I17" s="30">
        <v>1464</v>
      </c>
      <c r="J17" s="37">
        <f t="shared" si="0"/>
        <v>-0.0015701768656889437</v>
      </c>
      <c r="K17" s="30">
        <v>43027</v>
      </c>
      <c r="L17" s="30">
        <v>1476</v>
      </c>
      <c r="M17" s="38">
        <v>66083</v>
      </c>
      <c r="N17" s="39">
        <f t="shared" si="1"/>
        <v>109042.44</v>
      </c>
      <c r="O17" s="39">
        <f t="shared" si="2"/>
        <v>4130</v>
      </c>
      <c r="P17" s="40">
        <v>2666</v>
      </c>
      <c r="Q17" s="35"/>
    </row>
    <row r="18" spans="1:17" s="26" customFormat="1" ht="12.75">
      <c r="A18" s="27">
        <v>10</v>
      </c>
      <c r="B18" s="27">
        <v>7</v>
      </c>
      <c r="C18" s="28" t="s">
        <v>133</v>
      </c>
      <c r="D18" s="28" t="s">
        <v>87</v>
      </c>
      <c r="E18" s="28" t="s">
        <v>40</v>
      </c>
      <c r="F18" s="28">
        <v>4</v>
      </c>
      <c r="G18" s="29">
        <v>7</v>
      </c>
      <c r="H18" s="30">
        <v>27002</v>
      </c>
      <c r="I18" s="30">
        <v>966</v>
      </c>
      <c r="J18" s="31">
        <f t="shared" si="0"/>
        <v>-0.2655714518848936</v>
      </c>
      <c r="K18" s="30">
        <v>36766</v>
      </c>
      <c r="L18" s="30">
        <v>1320</v>
      </c>
      <c r="M18" s="32">
        <v>227383</v>
      </c>
      <c r="N18" s="33">
        <f t="shared" si="1"/>
        <v>254385</v>
      </c>
      <c r="O18" s="33">
        <f t="shared" si="2"/>
        <v>10143</v>
      </c>
      <c r="P18" s="41">
        <v>9177</v>
      </c>
      <c r="Q18" s="35"/>
    </row>
    <row r="19" spans="1:17" s="26" customFormat="1" ht="12.75">
      <c r="A19" s="27">
        <v>11</v>
      </c>
      <c r="B19" s="27">
        <v>12</v>
      </c>
      <c r="C19" s="28" t="s">
        <v>102</v>
      </c>
      <c r="D19" s="28" t="s">
        <v>49</v>
      </c>
      <c r="E19" s="28" t="s">
        <v>37</v>
      </c>
      <c r="F19" s="28">
        <v>10</v>
      </c>
      <c r="G19" s="29">
        <v>6</v>
      </c>
      <c r="H19" s="30">
        <v>21165</v>
      </c>
      <c r="I19" s="30">
        <v>789</v>
      </c>
      <c r="J19" s="31">
        <f t="shared" si="0"/>
        <v>1.0300211010934204</v>
      </c>
      <c r="K19" s="30">
        <v>10426</v>
      </c>
      <c r="L19" s="30">
        <v>361</v>
      </c>
      <c r="M19" s="32">
        <v>1764515</v>
      </c>
      <c r="N19" s="33">
        <f t="shared" si="1"/>
        <v>1785680</v>
      </c>
      <c r="O19" s="33">
        <f t="shared" si="2"/>
        <v>61963</v>
      </c>
      <c r="P19" s="41">
        <v>61174</v>
      </c>
      <c r="Q19" s="35"/>
    </row>
    <row r="20" spans="1:17" s="26" customFormat="1" ht="12.75">
      <c r="A20" s="27">
        <v>12</v>
      </c>
      <c r="B20" s="27">
        <v>8</v>
      </c>
      <c r="C20" s="28" t="s">
        <v>108</v>
      </c>
      <c r="D20" s="28" t="s">
        <v>87</v>
      </c>
      <c r="E20" s="28" t="s">
        <v>40</v>
      </c>
      <c r="F20" s="28">
        <v>9</v>
      </c>
      <c r="G20" s="29">
        <v>9</v>
      </c>
      <c r="H20" s="30">
        <v>14943</v>
      </c>
      <c r="I20" s="30">
        <v>622</v>
      </c>
      <c r="J20" s="31">
        <f t="shared" si="0"/>
        <v>-0.13808617407856028</v>
      </c>
      <c r="K20" s="30">
        <v>17337</v>
      </c>
      <c r="L20" s="30">
        <v>584</v>
      </c>
      <c r="M20" s="32">
        <v>1348197</v>
      </c>
      <c r="N20" s="33">
        <f t="shared" si="1"/>
        <v>1363140</v>
      </c>
      <c r="O20" s="33">
        <f t="shared" si="2"/>
        <v>51297</v>
      </c>
      <c r="P20" s="41">
        <v>50675</v>
      </c>
      <c r="Q20" s="35"/>
    </row>
    <row r="21" spans="1:17" s="26" customFormat="1" ht="12.75">
      <c r="A21" s="27">
        <v>13</v>
      </c>
      <c r="B21" s="27">
        <v>9</v>
      </c>
      <c r="C21" s="28" t="s">
        <v>117</v>
      </c>
      <c r="D21" s="28" t="s">
        <v>44</v>
      </c>
      <c r="E21" s="28" t="s">
        <v>40</v>
      </c>
      <c r="F21" s="28">
        <v>7</v>
      </c>
      <c r="G21" s="29">
        <v>7</v>
      </c>
      <c r="H21" s="30">
        <v>11003</v>
      </c>
      <c r="I21" s="30">
        <v>439</v>
      </c>
      <c r="J21" s="31">
        <f t="shared" si="0"/>
        <v>-0.33464352663723773</v>
      </c>
      <c r="K21" s="30">
        <v>16537</v>
      </c>
      <c r="L21" s="30">
        <v>642</v>
      </c>
      <c r="M21" s="32">
        <v>582651</v>
      </c>
      <c r="N21" s="33">
        <f t="shared" si="1"/>
        <v>593654</v>
      </c>
      <c r="O21" s="33">
        <f t="shared" si="2"/>
        <v>24834</v>
      </c>
      <c r="P21" s="41">
        <v>24395</v>
      </c>
      <c r="Q21" s="35"/>
    </row>
    <row r="22" spans="1:17" s="26" customFormat="1" ht="12.75">
      <c r="A22" s="27">
        <v>14</v>
      </c>
      <c r="B22" s="27">
        <v>11</v>
      </c>
      <c r="C22" s="28" t="s">
        <v>127</v>
      </c>
      <c r="D22" s="28" t="s">
        <v>44</v>
      </c>
      <c r="E22" s="28" t="s">
        <v>40</v>
      </c>
      <c r="F22" s="28">
        <v>5</v>
      </c>
      <c r="G22" s="29">
        <v>4</v>
      </c>
      <c r="H22" s="30">
        <v>9618</v>
      </c>
      <c r="I22" s="30">
        <v>335</v>
      </c>
      <c r="J22" s="31">
        <f t="shared" si="0"/>
        <v>-0.1675610178293232</v>
      </c>
      <c r="K22" s="30">
        <v>11554</v>
      </c>
      <c r="L22" s="30">
        <v>382</v>
      </c>
      <c r="M22" s="32">
        <v>149393</v>
      </c>
      <c r="N22" s="33">
        <f t="shared" si="1"/>
        <v>159011</v>
      </c>
      <c r="O22" s="33">
        <f t="shared" si="2"/>
        <v>6152</v>
      </c>
      <c r="P22" s="41">
        <v>5817</v>
      </c>
      <c r="Q22" s="35"/>
    </row>
    <row r="23" spans="1:17" s="26" customFormat="1" ht="12.75">
      <c r="A23" s="27">
        <v>15</v>
      </c>
      <c r="B23" s="27">
        <v>20</v>
      </c>
      <c r="C23" s="28" t="s">
        <v>90</v>
      </c>
      <c r="D23" s="28" t="s">
        <v>36</v>
      </c>
      <c r="E23" s="28" t="s">
        <v>37</v>
      </c>
      <c r="F23" s="28">
        <v>13</v>
      </c>
      <c r="G23" s="29">
        <v>7</v>
      </c>
      <c r="H23" s="30">
        <v>7720</v>
      </c>
      <c r="I23" s="30">
        <v>433</v>
      </c>
      <c r="J23" s="31">
        <f t="shared" si="0"/>
        <v>1.1385041551246537</v>
      </c>
      <c r="K23" s="30">
        <v>3610</v>
      </c>
      <c r="L23" s="30">
        <v>200</v>
      </c>
      <c r="M23" s="32">
        <v>500338</v>
      </c>
      <c r="N23" s="33">
        <f t="shared" si="1"/>
        <v>508058</v>
      </c>
      <c r="O23" s="33">
        <f t="shared" si="2"/>
        <v>21684</v>
      </c>
      <c r="P23" s="41">
        <v>21251</v>
      </c>
      <c r="Q23" s="35"/>
    </row>
    <row r="24" spans="1:17" s="26" customFormat="1" ht="12.75">
      <c r="A24" s="27">
        <v>16</v>
      </c>
      <c r="B24" s="27">
        <v>13</v>
      </c>
      <c r="C24" s="28" t="s">
        <v>114</v>
      </c>
      <c r="D24" s="28" t="s">
        <v>44</v>
      </c>
      <c r="E24" s="28" t="s">
        <v>40</v>
      </c>
      <c r="F24" s="28">
        <v>8</v>
      </c>
      <c r="G24" s="29">
        <v>5</v>
      </c>
      <c r="H24" s="30">
        <v>7362</v>
      </c>
      <c r="I24" s="30">
        <v>276</v>
      </c>
      <c r="J24" s="31">
        <f t="shared" si="0"/>
        <v>-0.2886269204754083</v>
      </c>
      <c r="K24" s="30">
        <v>10349</v>
      </c>
      <c r="L24" s="30">
        <v>401</v>
      </c>
      <c r="M24" s="32">
        <v>466583</v>
      </c>
      <c r="N24" s="33">
        <f t="shared" si="1"/>
        <v>473945</v>
      </c>
      <c r="O24" s="33">
        <f t="shared" si="2"/>
        <v>18015</v>
      </c>
      <c r="P24" s="41">
        <v>17739</v>
      </c>
      <c r="Q24" s="35"/>
    </row>
    <row r="25" spans="1:17" s="26" customFormat="1" ht="12.75">
      <c r="A25" s="27">
        <v>17</v>
      </c>
      <c r="B25" s="27">
        <v>14</v>
      </c>
      <c r="C25" s="28" t="s">
        <v>131</v>
      </c>
      <c r="D25" s="28" t="s">
        <v>44</v>
      </c>
      <c r="E25" s="28" t="s">
        <v>68</v>
      </c>
      <c r="F25" s="28">
        <v>4</v>
      </c>
      <c r="G25" s="29">
        <v>3</v>
      </c>
      <c r="H25" s="30">
        <v>6669</v>
      </c>
      <c r="I25" s="30">
        <v>236</v>
      </c>
      <c r="J25" s="31">
        <f t="shared" si="0"/>
        <v>-0.12894580107206666</v>
      </c>
      <c r="K25" s="30">
        <v>7656.24</v>
      </c>
      <c r="L25" s="30">
        <v>256</v>
      </c>
      <c r="M25" s="32">
        <v>83013</v>
      </c>
      <c r="N25" s="33">
        <f t="shared" si="1"/>
        <v>89682</v>
      </c>
      <c r="O25" s="33">
        <f t="shared" si="2"/>
        <v>3448</v>
      </c>
      <c r="P25" s="41">
        <v>3212</v>
      </c>
      <c r="Q25" s="35"/>
    </row>
    <row r="26" spans="1:17" s="26" customFormat="1" ht="12.75">
      <c r="A26" s="27">
        <v>18</v>
      </c>
      <c r="B26" s="27" t="s">
        <v>60</v>
      </c>
      <c r="C26" s="28" t="s">
        <v>144</v>
      </c>
      <c r="D26" s="28" t="s">
        <v>44</v>
      </c>
      <c r="E26" s="28" t="s">
        <v>54</v>
      </c>
      <c r="F26" s="28">
        <v>1</v>
      </c>
      <c r="G26" s="29">
        <v>1</v>
      </c>
      <c r="H26" s="30">
        <v>6282</v>
      </c>
      <c r="I26" s="30">
        <v>284</v>
      </c>
      <c r="J26" s="31" t="e">
        <f t="shared" si="0"/>
        <v>#DIV/0!</v>
      </c>
      <c r="K26" s="30"/>
      <c r="L26" s="30"/>
      <c r="M26" s="32"/>
      <c r="N26" s="33">
        <f t="shared" si="1"/>
        <v>6282</v>
      </c>
      <c r="O26" s="33">
        <f t="shared" si="2"/>
        <v>284</v>
      </c>
      <c r="P26" s="41"/>
      <c r="Q26" s="35"/>
    </row>
    <row r="27" spans="1:17" s="26" customFormat="1" ht="12.75">
      <c r="A27" s="27">
        <v>19</v>
      </c>
      <c r="B27" s="27">
        <v>10</v>
      </c>
      <c r="C27" s="28" t="s">
        <v>137</v>
      </c>
      <c r="D27" s="28" t="s">
        <v>49</v>
      </c>
      <c r="E27" s="28" t="s">
        <v>37</v>
      </c>
      <c r="F27" s="28">
        <v>2</v>
      </c>
      <c r="G27" s="29">
        <v>2</v>
      </c>
      <c r="H27" s="30">
        <v>6240</v>
      </c>
      <c r="I27" s="30">
        <v>195</v>
      </c>
      <c r="J27" s="31">
        <f t="shared" si="0"/>
        <v>-0.6058366496115217</v>
      </c>
      <c r="K27" s="30">
        <v>15831</v>
      </c>
      <c r="L27" s="30">
        <v>455</v>
      </c>
      <c r="M27" s="32">
        <v>18787</v>
      </c>
      <c r="N27" s="33">
        <f t="shared" si="1"/>
        <v>25027</v>
      </c>
      <c r="O27" s="33">
        <f t="shared" si="2"/>
        <v>750</v>
      </c>
      <c r="P27" s="41">
        <v>555</v>
      </c>
      <c r="Q27" s="35"/>
    </row>
    <row r="28" spans="1:17" s="26" customFormat="1" ht="12.75">
      <c r="A28" s="27">
        <v>20</v>
      </c>
      <c r="B28" s="27">
        <v>19</v>
      </c>
      <c r="C28" s="28" t="s">
        <v>119</v>
      </c>
      <c r="D28" s="28" t="s">
        <v>50</v>
      </c>
      <c r="E28" s="28" t="s">
        <v>37</v>
      </c>
      <c r="F28" s="28">
        <v>6</v>
      </c>
      <c r="G28" s="29">
        <v>5</v>
      </c>
      <c r="H28" s="30">
        <v>5254</v>
      </c>
      <c r="I28" s="30">
        <v>244</v>
      </c>
      <c r="J28" s="31">
        <f t="shared" si="0"/>
        <v>0.2064293915040183</v>
      </c>
      <c r="K28" s="30">
        <v>4355</v>
      </c>
      <c r="L28" s="30">
        <v>226</v>
      </c>
      <c r="M28" s="32">
        <v>164933</v>
      </c>
      <c r="N28" s="33">
        <f t="shared" si="1"/>
        <v>170187</v>
      </c>
      <c r="O28" s="33">
        <f t="shared" si="2"/>
        <v>6631</v>
      </c>
      <c r="P28" s="41">
        <v>6387</v>
      </c>
      <c r="Q28" s="35"/>
    </row>
    <row r="29" spans="1:17" s="26" customFormat="1" ht="12.75">
      <c r="A29" s="27">
        <v>21</v>
      </c>
      <c r="B29" s="27">
        <v>15</v>
      </c>
      <c r="C29" s="28" t="s">
        <v>122</v>
      </c>
      <c r="D29" s="28" t="s">
        <v>44</v>
      </c>
      <c r="E29" s="28" t="s">
        <v>40</v>
      </c>
      <c r="F29" s="28">
        <v>7</v>
      </c>
      <c r="G29" s="29">
        <v>2</v>
      </c>
      <c r="H29" s="30">
        <v>4676</v>
      </c>
      <c r="I29" s="30">
        <v>165</v>
      </c>
      <c r="J29" s="31">
        <f t="shared" si="0"/>
        <v>-0.2185828877005348</v>
      </c>
      <c r="K29" s="30">
        <v>5984</v>
      </c>
      <c r="L29" s="30">
        <v>204</v>
      </c>
      <c r="M29" s="32">
        <v>140848</v>
      </c>
      <c r="N29" s="33">
        <f t="shared" si="1"/>
        <v>145524</v>
      </c>
      <c r="O29" s="33">
        <f t="shared" si="2"/>
        <v>5708</v>
      </c>
      <c r="P29" s="41">
        <v>5543</v>
      </c>
      <c r="Q29" s="35"/>
    </row>
    <row r="30" spans="1:17" s="26" customFormat="1" ht="12.75">
      <c r="A30" s="27">
        <v>22</v>
      </c>
      <c r="B30" s="27">
        <v>21</v>
      </c>
      <c r="C30" s="28" t="s">
        <v>110</v>
      </c>
      <c r="D30" s="28" t="s">
        <v>74</v>
      </c>
      <c r="E30" s="28" t="s">
        <v>37</v>
      </c>
      <c r="F30" s="28">
        <v>9</v>
      </c>
      <c r="G30" s="29">
        <v>5</v>
      </c>
      <c r="H30" s="30">
        <v>3624</v>
      </c>
      <c r="I30" s="30">
        <v>215</v>
      </c>
      <c r="J30" s="31">
        <f t="shared" si="0"/>
        <v>0.29845933357219634</v>
      </c>
      <c r="K30" s="30">
        <v>2791</v>
      </c>
      <c r="L30" s="30">
        <v>168</v>
      </c>
      <c r="M30" s="32">
        <v>428256</v>
      </c>
      <c r="N30" s="33">
        <f t="shared" si="1"/>
        <v>431880</v>
      </c>
      <c r="O30" s="33">
        <f t="shared" si="2"/>
        <v>16267</v>
      </c>
      <c r="P30" s="41">
        <v>16052</v>
      </c>
      <c r="Q30" s="35"/>
    </row>
    <row r="31" spans="1:17" s="26" customFormat="1" ht="12.75">
      <c r="A31" s="27">
        <v>23</v>
      </c>
      <c r="B31" s="27">
        <v>17</v>
      </c>
      <c r="C31" s="28" t="s">
        <v>115</v>
      </c>
      <c r="D31" s="28" t="s">
        <v>42</v>
      </c>
      <c r="E31" s="28" t="s">
        <v>40</v>
      </c>
      <c r="F31" s="28">
        <v>8</v>
      </c>
      <c r="G31" s="29">
        <v>3</v>
      </c>
      <c r="H31" s="30">
        <v>2744</v>
      </c>
      <c r="I31" s="30">
        <v>151</v>
      </c>
      <c r="J31" s="31">
        <f t="shared" si="0"/>
        <v>-0.43597122302158275</v>
      </c>
      <c r="K31" s="30">
        <v>4865</v>
      </c>
      <c r="L31" s="30">
        <v>232</v>
      </c>
      <c r="M31" s="32">
        <v>344226</v>
      </c>
      <c r="N31" s="33">
        <f t="shared" si="1"/>
        <v>346970</v>
      </c>
      <c r="O31" s="33">
        <f t="shared" si="2"/>
        <v>14229</v>
      </c>
      <c r="P31" s="41">
        <v>14078</v>
      </c>
      <c r="Q31" s="35"/>
    </row>
    <row r="32" spans="1:17" s="26" customFormat="1" ht="12.75">
      <c r="A32" s="27">
        <v>24</v>
      </c>
      <c r="B32" s="27">
        <v>22</v>
      </c>
      <c r="C32" s="28" t="s">
        <v>103</v>
      </c>
      <c r="D32" s="28" t="s">
        <v>39</v>
      </c>
      <c r="E32" s="28" t="s">
        <v>40</v>
      </c>
      <c r="F32" s="28">
        <v>10</v>
      </c>
      <c r="G32" s="29">
        <v>2</v>
      </c>
      <c r="H32" s="30">
        <v>2190</v>
      </c>
      <c r="I32" s="30">
        <v>149</v>
      </c>
      <c r="J32" s="31">
        <f t="shared" si="0"/>
        <v>0.17489270386266087</v>
      </c>
      <c r="K32" s="30">
        <v>1864</v>
      </c>
      <c r="L32" s="30">
        <v>124</v>
      </c>
      <c r="M32" s="32">
        <v>512899</v>
      </c>
      <c r="N32" s="33">
        <f t="shared" si="1"/>
        <v>515089</v>
      </c>
      <c r="O32" s="33">
        <f t="shared" si="2"/>
        <v>20841</v>
      </c>
      <c r="P32" s="41">
        <v>20692</v>
      </c>
      <c r="Q32" s="35"/>
    </row>
    <row r="33" spans="1:17" s="26" customFormat="1" ht="12.75">
      <c r="A33" s="27">
        <v>25</v>
      </c>
      <c r="B33" s="27">
        <v>23</v>
      </c>
      <c r="C33" s="28" t="s">
        <v>106</v>
      </c>
      <c r="D33" s="28" t="s">
        <v>44</v>
      </c>
      <c r="E33" s="28" t="s">
        <v>46</v>
      </c>
      <c r="F33" s="28">
        <v>10</v>
      </c>
      <c r="G33" s="29">
        <v>3</v>
      </c>
      <c r="H33" s="30">
        <v>1925</v>
      </c>
      <c r="I33" s="30">
        <v>130</v>
      </c>
      <c r="J33" s="31">
        <f t="shared" si="0"/>
        <v>0.3878875270367701</v>
      </c>
      <c r="K33" s="30">
        <v>1387</v>
      </c>
      <c r="L33" s="30">
        <v>101</v>
      </c>
      <c r="M33" s="32">
        <v>495164</v>
      </c>
      <c r="N33" s="33">
        <f t="shared" si="1"/>
        <v>497089</v>
      </c>
      <c r="O33" s="33">
        <f t="shared" si="2"/>
        <v>19194</v>
      </c>
      <c r="P33" s="41">
        <v>19064</v>
      </c>
      <c r="Q33" s="35"/>
    </row>
    <row r="34" spans="1:17" ht="13.5" thickBot="1">
      <c r="A34" s="42"/>
      <c r="B34" s="42"/>
      <c r="C34" s="43"/>
      <c r="D34" s="43"/>
      <c r="E34" s="43"/>
      <c r="F34" s="43"/>
      <c r="G34" s="43"/>
      <c r="H34" s="44">
        <f>SUM(H9:H33)</f>
        <v>1003494.5800000001</v>
      </c>
      <c r="I34" s="44">
        <f>SUM(I9:I33)</f>
        <v>34596</v>
      </c>
      <c r="J34" s="45">
        <f t="shared" si="0"/>
        <v>0.12038972489778677</v>
      </c>
      <c r="K34" s="44">
        <f>SUM(K9:K33)</f>
        <v>895665.64</v>
      </c>
      <c r="L34" s="44">
        <f>SUM(L9:L33)</f>
        <v>30344</v>
      </c>
      <c r="M34" s="44">
        <f>SUM(M9:M33)</f>
        <v>11110584</v>
      </c>
      <c r="N34" s="46"/>
      <c r="O34" s="46"/>
      <c r="P34" s="44">
        <f>SUM(P9:P33)</f>
        <v>412948</v>
      </c>
      <c r="Q34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136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40301</v>
      </c>
      <c r="P2" s="19"/>
    </row>
    <row r="3" spans="5:10" ht="12.75">
      <c r="E3" s="13" t="s">
        <v>9</v>
      </c>
      <c r="I3" s="20" t="s">
        <v>10</v>
      </c>
      <c r="J3" s="21">
        <v>18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138</v>
      </c>
      <c r="D9" s="28" t="s">
        <v>87</v>
      </c>
      <c r="E9" s="28" t="s">
        <v>40</v>
      </c>
      <c r="F9" s="28">
        <v>1</v>
      </c>
      <c r="G9" s="29">
        <v>11</v>
      </c>
      <c r="H9" s="30">
        <v>320916.44</v>
      </c>
      <c r="I9" s="30">
        <v>11643</v>
      </c>
      <c r="J9" s="31" t="e">
        <f aca="true" t="shared" si="0" ref="J9:J32">H9/K9-100%</f>
        <v>#DIV/0!</v>
      </c>
      <c r="K9" s="30"/>
      <c r="L9" s="30"/>
      <c r="M9" s="32"/>
      <c r="N9" s="33">
        <f aca="true" t="shared" si="1" ref="N9:N31">H9+M9</f>
        <v>320916.44</v>
      </c>
      <c r="O9" s="33">
        <f aca="true" t="shared" si="2" ref="O9:O31">I9+P9</f>
        <v>11643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135</v>
      </c>
      <c r="D10" s="28" t="s">
        <v>39</v>
      </c>
      <c r="E10" s="28" t="s">
        <v>40</v>
      </c>
      <c r="F10" s="28">
        <v>2</v>
      </c>
      <c r="G10" s="29">
        <v>12</v>
      </c>
      <c r="H10" s="30">
        <v>206760.2</v>
      </c>
      <c r="I10" s="30">
        <v>5520</v>
      </c>
      <c r="J10" s="31">
        <f t="shared" si="0"/>
        <v>-0.5556563711542264</v>
      </c>
      <c r="K10" s="30">
        <v>465316</v>
      </c>
      <c r="L10" s="30">
        <v>13158</v>
      </c>
      <c r="M10" s="32">
        <v>598817</v>
      </c>
      <c r="N10" s="33">
        <f t="shared" si="1"/>
        <v>805577.2</v>
      </c>
      <c r="O10" s="33">
        <f t="shared" si="2"/>
        <v>23692</v>
      </c>
      <c r="P10" s="34">
        <v>18172</v>
      </c>
      <c r="Q10" s="35"/>
    </row>
    <row r="11" spans="1:17" s="26" customFormat="1" ht="12.75">
      <c r="A11" s="27">
        <v>3</v>
      </c>
      <c r="B11" s="27">
        <v>3</v>
      </c>
      <c r="C11" s="28" t="s">
        <v>123</v>
      </c>
      <c r="D11" s="28" t="s">
        <v>87</v>
      </c>
      <c r="E11" s="28" t="s">
        <v>40</v>
      </c>
      <c r="F11" s="28">
        <v>5</v>
      </c>
      <c r="G11" s="29">
        <v>17</v>
      </c>
      <c r="H11" s="30">
        <v>75105.66</v>
      </c>
      <c r="I11" s="30">
        <v>2621</v>
      </c>
      <c r="J11" s="31">
        <f t="shared" si="0"/>
        <v>-0.30753303030582413</v>
      </c>
      <c r="K11" s="30">
        <v>108461</v>
      </c>
      <c r="L11" s="30">
        <v>3833</v>
      </c>
      <c r="M11" s="32">
        <v>1264088</v>
      </c>
      <c r="N11" s="33">
        <f t="shared" si="1"/>
        <v>1339193.66</v>
      </c>
      <c r="O11" s="33">
        <f t="shared" si="2"/>
        <v>44246</v>
      </c>
      <c r="P11" s="34">
        <v>41625</v>
      </c>
      <c r="Q11" s="35"/>
    </row>
    <row r="12" spans="1:17" s="26" customFormat="1" ht="12.75">
      <c r="A12" s="27">
        <v>4</v>
      </c>
      <c r="B12" s="27">
        <v>2</v>
      </c>
      <c r="C12" s="28" t="s">
        <v>132</v>
      </c>
      <c r="D12" s="28" t="s">
        <v>44</v>
      </c>
      <c r="E12" s="28" t="s">
        <v>40</v>
      </c>
      <c r="F12" s="28">
        <v>3</v>
      </c>
      <c r="G12" s="29">
        <v>10</v>
      </c>
      <c r="H12" s="30">
        <v>52721.1</v>
      </c>
      <c r="I12" s="30">
        <v>1860</v>
      </c>
      <c r="J12" s="31">
        <f t="shared" si="0"/>
        <v>-0.5616121625806203</v>
      </c>
      <c r="K12" s="30">
        <v>120261.32</v>
      </c>
      <c r="L12" s="30">
        <v>4427</v>
      </c>
      <c r="M12" s="32">
        <v>393799</v>
      </c>
      <c r="N12" s="33">
        <f t="shared" si="1"/>
        <v>446520.1</v>
      </c>
      <c r="O12" s="33">
        <f t="shared" si="2"/>
        <v>17681</v>
      </c>
      <c r="P12" s="34">
        <v>15821</v>
      </c>
      <c r="Q12" s="35"/>
    </row>
    <row r="13" spans="1:17" s="26" customFormat="1" ht="12.75">
      <c r="A13" s="27">
        <v>5</v>
      </c>
      <c r="B13" s="27">
        <v>4</v>
      </c>
      <c r="C13" s="28" t="s">
        <v>125</v>
      </c>
      <c r="D13" s="28" t="s">
        <v>50</v>
      </c>
      <c r="E13" s="28" t="s">
        <v>37</v>
      </c>
      <c r="F13" s="28">
        <v>4</v>
      </c>
      <c r="G13" s="29">
        <v>7</v>
      </c>
      <c r="H13" s="30">
        <v>45823</v>
      </c>
      <c r="I13" s="30">
        <v>1568</v>
      </c>
      <c r="J13" s="31">
        <f t="shared" si="0"/>
        <v>-0.41452975072508214</v>
      </c>
      <c r="K13" s="30">
        <v>78267</v>
      </c>
      <c r="L13" s="30">
        <v>2692</v>
      </c>
      <c r="M13" s="32">
        <v>560522</v>
      </c>
      <c r="N13" s="33">
        <f t="shared" si="1"/>
        <v>606345</v>
      </c>
      <c r="O13" s="33">
        <f t="shared" si="2"/>
        <v>23358</v>
      </c>
      <c r="P13" s="34">
        <v>21790</v>
      </c>
      <c r="Q13" s="35"/>
    </row>
    <row r="14" spans="1:17" s="26" customFormat="1" ht="12.75">
      <c r="A14" s="27">
        <v>6</v>
      </c>
      <c r="B14" s="27" t="s">
        <v>60</v>
      </c>
      <c r="C14" s="28" t="s">
        <v>139</v>
      </c>
      <c r="D14" s="28" t="s">
        <v>42</v>
      </c>
      <c r="E14" s="28" t="s">
        <v>40</v>
      </c>
      <c r="F14" s="28">
        <v>1</v>
      </c>
      <c r="G14" s="29">
        <v>6</v>
      </c>
      <c r="H14" s="30">
        <v>43027</v>
      </c>
      <c r="I14" s="30">
        <v>1476</v>
      </c>
      <c r="J14" s="31" t="e">
        <f t="shared" si="0"/>
        <v>#DIV/0!</v>
      </c>
      <c r="K14" s="30"/>
      <c r="L14" s="30"/>
      <c r="M14" s="32"/>
      <c r="N14" s="33">
        <f t="shared" si="1"/>
        <v>43027</v>
      </c>
      <c r="O14" s="33">
        <f t="shared" si="2"/>
        <v>1476</v>
      </c>
      <c r="P14" s="34"/>
      <c r="Q14" s="35"/>
    </row>
    <row r="15" spans="1:17" s="26" customFormat="1" ht="12.75">
      <c r="A15" s="27">
        <v>7</v>
      </c>
      <c r="B15" s="27">
        <v>5</v>
      </c>
      <c r="C15" s="28" t="s">
        <v>133</v>
      </c>
      <c r="D15" s="28" t="s">
        <v>87</v>
      </c>
      <c r="E15" s="28" t="s">
        <v>40</v>
      </c>
      <c r="F15" s="28">
        <v>3</v>
      </c>
      <c r="G15" s="29">
        <v>7</v>
      </c>
      <c r="H15" s="30">
        <v>36766</v>
      </c>
      <c r="I15" s="30">
        <v>1320</v>
      </c>
      <c r="J15" s="31">
        <f t="shared" si="0"/>
        <v>-0.3751423375652203</v>
      </c>
      <c r="K15" s="30">
        <v>58839</v>
      </c>
      <c r="L15" s="30">
        <v>2049</v>
      </c>
      <c r="M15" s="32">
        <v>175574</v>
      </c>
      <c r="N15" s="33">
        <f t="shared" si="1"/>
        <v>212340</v>
      </c>
      <c r="O15" s="33">
        <f t="shared" si="2"/>
        <v>8327</v>
      </c>
      <c r="P15" s="34">
        <v>7007</v>
      </c>
      <c r="Q15" s="35"/>
    </row>
    <row r="16" spans="1:17" s="26" customFormat="1" ht="12.75">
      <c r="A16" s="27">
        <v>8</v>
      </c>
      <c r="B16" s="27">
        <v>6</v>
      </c>
      <c r="C16" s="28" t="s">
        <v>108</v>
      </c>
      <c r="D16" s="28" t="s">
        <v>87</v>
      </c>
      <c r="E16" s="28" t="s">
        <v>40</v>
      </c>
      <c r="F16" s="28">
        <v>8</v>
      </c>
      <c r="G16" s="29">
        <v>6</v>
      </c>
      <c r="H16" s="30">
        <v>17337</v>
      </c>
      <c r="I16" s="30">
        <v>584</v>
      </c>
      <c r="J16" s="31">
        <f t="shared" si="0"/>
        <v>-0.4833720722331486</v>
      </c>
      <c r="K16" s="30">
        <v>33558</v>
      </c>
      <c r="L16" s="30">
        <v>1227</v>
      </c>
      <c r="M16" s="32">
        <v>1323109</v>
      </c>
      <c r="N16" s="33">
        <f t="shared" si="1"/>
        <v>1340446</v>
      </c>
      <c r="O16" s="33">
        <f t="shared" si="2"/>
        <v>50298</v>
      </c>
      <c r="P16" s="34">
        <v>49714</v>
      </c>
      <c r="Q16" s="35"/>
    </row>
    <row r="17" spans="1:17" s="26" customFormat="1" ht="12.75">
      <c r="A17" s="27">
        <v>9</v>
      </c>
      <c r="B17" s="27">
        <v>8</v>
      </c>
      <c r="C17" s="36" t="s">
        <v>117</v>
      </c>
      <c r="D17" s="36" t="s">
        <v>44</v>
      </c>
      <c r="E17" s="36" t="s">
        <v>40</v>
      </c>
      <c r="F17" s="36">
        <v>6</v>
      </c>
      <c r="G17" s="29">
        <v>5</v>
      </c>
      <c r="H17" s="30">
        <v>16537</v>
      </c>
      <c r="I17" s="30">
        <v>642</v>
      </c>
      <c r="J17" s="37">
        <f t="shared" si="0"/>
        <v>-0.4846234731460064</v>
      </c>
      <c r="K17" s="30">
        <v>32087.22</v>
      </c>
      <c r="L17" s="30">
        <v>1191</v>
      </c>
      <c r="M17" s="38">
        <v>560679</v>
      </c>
      <c r="N17" s="39">
        <f t="shared" si="1"/>
        <v>577216</v>
      </c>
      <c r="O17" s="39">
        <f t="shared" si="2"/>
        <v>23992</v>
      </c>
      <c r="P17" s="40">
        <v>23350</v>
      </c>
      <c r="Q17" s="35"/>
    </row>
    <row r="18" spans="1:17" s="26" customFormat="1" ht="12.75">
      <c r="A18" s="27">
        <v>10</v>
      </c>
      <c r="B18" s="27" t="s">
        <v>60</v>
      </c>
      <c r="C18" s="28" t="s">
        <v>137</v>
      </c>
      <c r="D18" s="28" t="s">
        <v>49</v>
      </c>
      <c r="E18" s="28" t="s">
        <v>37</v>
      </c>
      <c r="F18" s="28">
        <v>1</v>
      </c>
      <c r="G18" s="29">
        <v>2</v>
      </c>
      <c r="H18" s="30">
        <v>15831</v>
      </c>
      <c r="I18" s="30">
        <v>455</v>
      </c>
      <c r="J18" s="31" t="e">
        <f t="shared" si="0"/>
        <v>#DIV/0!</v>
      </c>
      <c r="K18" s="30"/>
      <c r="L18" s="30"/>
      <c r="M18" s="32"/>
      <c r="N18" s="33">
        <f t="shared" si="1"/>
        <v>15831</v>
      </c>
      <c r="O18" s="33">
        <f t="shared" si="2"/>
        <v>455</v>
      </c>
      <c r="P18" s="41"/>
      <c r="Q18" s="35"/>
    </row>
    <row r="19" spans="1:17" s="26" customFormat="1" ht="12.75">
      <c r="A19" s="27">
        <v>11</v>
      </c>
      <c r="B19" s="27">
        <v>10</v>
      </c>
      <c r="C19" s="28" t="s">
        <v>127</v>
      </c>
      <c r="D19" s="28" t="s">
        <v>44</v>
      </c>
      <c r="E19" s="28" t="s">
        <v>40</v>
      </c>
      <c r="F19" s="28">
        <v>4</v>
      </c>
      <c r="G19" s="29">
        <v>4</v>
      </c>
      <c r="H19" s="30">
        <v>11554</v>
      </c>
      <c r="I19" s="30">
        <v>382</v>
      </c>
      <c r="J19" s="31">
        <f t="shared" si="0"/>
        <v>-0.4389900461277009</v>
      </c>
      <c r="K19" s="30">
        <v>20595</v>
      </c>
      <c r="L19" s="30">
        <v>683</v>
      </c>
      <c r="M19" s="32">
        <v>131617</v>
      </c>
      <c r="N19" s="33">
        <f t="shared" si="1"/>
        <v>143171</v>
      </c>
      <c r="O19" s="33">
        <f t="shared" si="2"/>
        <v>5482</v>
      </c>
      <c r="P19" s="41">
        <v>5100</v>
      </c>
      <c r="Q19" s="35"/>
    </row>
    <row r="20" spans="1:17" s="26" customFormat="1" ht="12.75">
      <c r="A20" s="27">
        <v>12</v>
      </c>
      <c r="B20" s="27">
        <v>7</v>
      </c>
      <c r="C20" s="28" t="s">
        <v>102</v>
      </c>
      <c r="D20" s="28" t="s">
        <v>49</v>
      </c>
      <c r="E20" s="28" t="s">
        <v>37</v>
      </c>
      <c r="F20" s="28">
        <v>9</v>
      </c>
      <c r="G20" s="29">
        <v>5</v>
      </c>
      <c r="H20" s="30">
        <v>10426</v>
      </c>
      <c r="I20" s="30">
        <v>361</v>
      </c>
      <c r="J20" s="31">
        <f t="shared" si="0"/>
        <v>-0.688841137672725</v>
      </c>
      <c r="K20" s="30">
        <v>33507</v>
      </c>
      <c r="L20" s="30">
        <v>1663</v>
      </c>
      <c r="M20" s="32">
        <v>1746264</v>
      </c>
      <c r="N20" s="33">
        <f t="shared" si="1"/>
        <v>1756690</v>
      </c>
      <c r="O20" s="33">
        <f t="shared" si="2"/>
        <v>60859</v>
      </c>
      <c r="P20" s="41">
        <v>60498</v>
      </c>
      <c r="Q20" s="35"/>
    </row>
    <row r="21" spans="1:17" s="26" customFormat="1" ht="12.75">
      <c r="A21" s="27">
        <v>13</v>
      </c>
      <c r="B21" s="27">
        <v>12</v>
      </c>
      <c r="C21" s="28" t="s">
        <v>114</v>
      </c>
      <c r="D21" s="28" t="s">
        <v>44</v>
      </c>
      <c r="E21" s="28" t="s">
        <v>40</v>
      </c>
      <c r="F21" s="28">
        <v>7</v>
      </c>
      <c r="G21" s="29">
        <v>6</v>
      </c>
      <c r="H21" s="30">
        <v>10349</v>
      </c>
      <c r="I21" s="30">
        <v>401</v>
      </c>
      <c r="J21" s="31">
        <f t="shared" si="0"/>
        <v>-0.23685568910847288</v>
      </c>
      <c r="K21" s="30">
        <v>13561</v>
      </c>
      <c r="L21" s="30">
        <v>453</v>
      </c>
      <c r="M21" s="32">
        <v>448878</v>
      </c>
      <c r="N21" s="33">
        <f t="shared" si="1"/>
        <v>459227</v>
      </c>
      <c r="O21" s="33">
        <f t="shared" si="2"/>
        <v>17349</v>
      </c>
      <c r="P21" s="41">
        <v>16948</v>
      </c>
      <c r="Q21" s="35"/>
    </row>
    <row r="22" spans="1:17" s="26" customFormat="1" ht="12.75">
      <c r="A22" s="27">
        <v>14</v>
      </c>
      <c r="B22" s="27">
        <v>9</v>
      </c>
      <c r="C22" s="28" t="s">
        <v>131</v>
      </c>
      <c r="D22" s="28" t="s">
        <v>44</v>
      </c>
      <c r="E22" s="28" t="s">
        <v>68</v>
      </c>
      <c r="F22" s="28">
        <v>3</v>
      </c>
      <c r="G22" s="29">
        <v>3</v>
      </c>
      <c r="H22" s="30">
        <v>7656.24</v>
      </c>
      <c r="I22" s="30">
        <v>256</v>
      </c>
      <c r="J22" s="31">
        <f t="shared" si="0"/>
        <v>-0.6506552290563972</v>
      </c>
      <c r="K22" s="30">
        <v>21916</v>
      </c>
      <c r="L22" s="30">
        <v>726</v>
      </c>
      <c r="M22" s="32">
        <v>70825</v>
      </c>
      <c r="N22" s="33">
        <f t="shared" si="1"/>
        <v>78481.24</v>
      </c>
      <c r="O22" s="33">
        <f t="shared" si="2"/>
        <v>2977</v>
      </c>
      <c r="P22" s="41">
        <v>2721</v>
      </c>
      <c r="Q22" s="35"/>
    </row>
    <row r="23" spans="1:17" s="26" customFormat="1" ht="12.75">
      <c r="A23" s="27">
        <v>15</v>
      </c>
      <c r="B23" s="27">
        <v>15</v>
      </c>
      <c r="C23" s="28" t="s">
        <v>122</v>
      </c>
      <c r="D23" s="28" t="s">
        <v>44</v>
      </c>
      <c r="E23" s="28" t="s">
        <v>40</v>
      </c>
      <c r="F23" s="28">
        <v>6</v>
      </c>
      <c r="G23" s="29">
        <v>2</v>
      </c>
      <c r="H23" s="30">
        <v>5984</v>
      </c>
      <c r="I23" s="30">
        <v>204</v>
      </c>
      <c r="J23" s="31">
        <f t="shared" si="0"/>
        <v>-0.48069079232838674</v>
      </c>
      <c r="K23" s="30">
        <v>11523</v>
      </c>
      <c r="L23" s="30">
        <v>392</v>
      </c>
      <c r="M23" s="32">
        <v>131575</v>
      </c>
      <c r="N23" s="33">
        <f t="shared" si="1"/>
        <v>137559</v>
      </c>
      <c r="O23" s="33">
        <f t="shared" si="2"/>
        <v>5371</v>
      </c>
      <c r="P23" s="41">
        <v>5167</v>
      </c>
      <c r="Q23" s="35"/>
    </row>
    <row r="24" spans="1:17" s="26" customFormat="1" ht="12.75">
      <c r="A24" s="27">
        <v>16</v>
      </c>
      <c r="B24" s="27">
        <v>13</v>
      </c>
      <c r="C24" s="28" t="s">
        <v>76</v>
      </c>
      <c r="D24" s="28" t="s">
        <v>49</v>
      </c>
      <c r="E24" s="28" t="s">
        <v>37</v>
      </c>
      <c r="F24" s="28">
        <v>15</v>
      </c>
      <c r="G24" s="29">
        <v>7</v>
      </c>
      <c r="H24" s="30">
        <v>5762</v>
      </c>
      <c r="I24" s="30">
        <v>297</v>
      </c>
      <c r="J24" s="31">
        <f t="shared" si="0"/>
        <v>-0.5440012662234884</v>
      </c>
      <c r="K24" s="30">
        <v>12636</v>
      </c>
      <c r="L24" s="30">
        <v>793</v>
      </c>
      <c r="M24" s="32">
        <v>994287</v>
      </c>
      <c r="N24" s="33">
        <f t="shared" si="1"/>
        <v>1000049</v>
      </c>
      <c r="O24" s="33">
        <f t="shared" si="2"/>
        <v>45091</v>
      </c>
      <c r="P24" s="41">
        <v>44794</v>
      </c>
      <c r="Q24" s="35"/>
    </row>
    <row r="25" spans="1:17" s="26" customFormat="1" ht="12.75">
      <c r="A25" s="27">
        <v>17</v>
      </c>
      <c r="B25" s="27">
        <v>14</v>
      </c>
      <c r="C25" s="28" t="s">
        <v>115</v>
      </c>
      <c r="D25" s="28" t="s">
        <v>42</v>
      </c>
      <c r="E25" s="28" t="s">
        <v>40</v>
      </c>
      <c r="F25" s="28">
        <v>7</v>
      </c>
      <c r="G25" s="29">
        <v>4</v>
      </c>
      <c r="H25" s="30">
        <v>4865</v>
      </c>
      <c r="I25" s="30">
        <v>232</v>
      </c>
      <c r="J25" s="31">
        <f t="shared" si="0"/>
        <v>-0.6057216954372315</v>
      </c>
      <c r="K25" s="30">
        <v>12339</v>
      </c>
      <c r="L25" s="30">
        <v>573</v>
      </c>
      <c r="M25" s="32">
        <v>337692</v>
      </c>
      <c r="N25" s="33">
        <f t="shared" si="1"/>
        <v>342557</v>
      </c>
      <c r="O25" s="33">
        <f t="shared" si="2"/>
        <v>13990</v>
      </c>
      <c r="P25" s="41">
        <v>13758</v>
      </c>
      <c r="Q25" s="35"/>
    </row>
    <row r="26" spans="1:17" s="26" customFormat="1" ht="12.75">
      <c r="A26" s="27">
        <v>18</v>
      </c>
      <c r="B26" s="27">
        <v>11</v>
      </c>
      <c r="C26" s="28" t="s">
        <v>126</v>
      </c>
      <c r="D26" s="28" t="s">
        <v>44</v>
      </c>
      <c r="E26" s="28" t="s">
        <v>54</v>
      </c>
      <c r="F26" s="28">
        <v>4</v>
      </c>
      <c r="G26" s="29">
        <v>4</v>
      </c>
      <c r="H26" s="30">
        <v>4500</v>
      </c>
      <c r="I26" s="30">
        <v>160</v>
      </c>
      <c r="J26" s="31">
        <f t="shared" si="0"/>
        <v>-0.6712448860315605</v>
      </c>
      <c r="K26" s="30">
        <v>13688</v>
      </c>
      <c r="L26" s="30">
        <v>460</v>
      </c>
      <c r="M26" s="32">
        <v>127131</v>
      </c>
      <c r="N26" s="33">
        <f t="shared" si="1"/>
        <v>131631</v>
      </c>
      <c r="O26" s="33">
        <f t="shared" si="2"/>
        <v>4915</v>
      </c>
      <c r="P26" s="41">
        <v>4755</v>
      </c>
      <c r="Q26" s="35"/>
    </row>
    <row r="27" spans="1:17" s="26" customFormat="1" ht="12.75">
      <c r="A27" s="27">
        <v>19</v>
      </c>
      <c r="B27" s="27">
        <v>19</v>
      </c>
      <c r="C27" s="28" t="s">
        <v>119</v>
      </c>
      <c r="D27" s="28" t="s">
        <v>50</v>
      </c>
      <c r="E27" s="28" t="s">
        <v>37</v>
      </c>
      <c r="F27" s="28">
        <v>5</v>
      </c>
      <c r="G27" s="29">
        <v>3</v>
      </c>
      <c r="H27" s="30">
        <v>4355</v>
      </c>
      <c r="I27" s="30">
        <v>226</v>
      </c>
      <c r="J27" s="31">
        <f t="shared" si="0"/>
        <v>-0.5087422447828539</v>
      </c>
      <c r="K27" s="30">
        <v>8865</v>
      </c>
      <c r="L27" s="30">
        <v>346</v>
      </c>
      <c r="M27" s="32">
        <v>158785</v>
      </c>
      <c r="N27" s="33">
        <f t="shared" si="1"/>
        <v>163140</v>
      </c>
      <c r="O27" s="33">
        <f t="shared" si="2"/>
        <v>6296</v>
      </c>
      <c r="P27" s="41">
        <v>6070</v>
      </c>
      <c r="Q27" s="35"/>
    </row>
    <row r="28" spans="1:17" s="26" customFormat="1" ht="12.75">
      <c r="A28" s="27">
        <v>20</v>
      </c>
      <c r="B28" s="27">
        <v>16</v>
      </c>
      <c r="C28" s="28" t="s">
        <v>90</v>
      </c>
      <c r="D28" s="28" t="s">
        <v>36</v>
      </c>
      <c r="E28" s="28" t="s">
        <v>37</v>
      </c>
      <c r="F28" s="28">
        <v>12</v>
      </c>
      <c r="G28" s="29">
        <v>6</v>
      </c>
      <c r="H28" s="30">
        <v>3610</v>
      </c>
      <c r="I28" s="30">
        <v>200</v>
      </c>
      <c r="J28" s="31">
        <f t="shared" si="0"/>
        <v>-0.6805026993539252</v>
      </c>
      <c r="K28" s="30">
        <v>11299</v>
      </c>
      <c r="L28" s="30">
        <v>663</v>
      </c>
      <c r="M28" s="32">
        <v>494853</v>
      </c>
      <c r="N28" s="33">
        <f t="shared" si="1"/>
        <v>498463</v>
      </c>
      <c r="O28" s="33">
        <f t="shared" si="2"/>
        <v>21126</v>
      </c>
      <c r="P28" s="41">
        <v>20926</v>
      </c>
      <c r="Q28" s="35"/>
    </row>
    <row r="29" spans="1:17" s="26" customFormat="1" ht="12.75">
      <c r="A29" s="27">
        <v>21</v>
      </c>
      <c r="B29" s="27">
        <v>23</v>
      </c>
      <c r="C29" s="28" t="s">
        <v>110</v>
      </c>
      <c r="D29" s="28" t="s">
        <v>74</v>
      </c>
      <c r="E29" s="28" t="s">
        <v>37</v>
      </c>
      <c r="F29" s="28">
        <v>8</v>
      </c>
      <c r="G29" s="29">
        <v>5</v>
      </c>
      <c r="H29" s="30">
        <v>2791</v>
      </c>
      <c r="I29" s="30">
        <v>168</v>
      </c>
      <c r="J29" s="31">
        <f t="shared" si="0"/>
        <v>-0.07948548812664913</v>
      </c>
      <c r="K29" s="30">
        <v>3032</v>
      </c>
      <c r="L29" s="30">
        <v>134</v>
      </c>
      <c r="M29" s="32">
        <v>423916</v>
      </c>
      <c r="N29" s="33">
        <f t="shared" si="1"/>
        <v>426707</v>
      </c>
      <c r="O29" s="33">
        <f t="shared" si="2"/>
        <v>15979</v>
      </c>
      <c r="P29" s="41">
        <v>15811</v>
      </c>
      <c r="Q29" s="35"/>
    </row>
    <row r="30" spans="1:17" s="26" customFormat="1" ht="12.75">
      <c r="A30" s="27">
        <v>22</v>
      </c>
      <c r="B30" s="27">
        <v>25</v>
      </c>
      <c r="C30" s="28" t="s">
        <v>103</v>
      </c>
      <c r="D30" s="28" t="s">
        <v>39</v>
      </c>
      <c r="E30" s="28" t="s">
        <v>40</v>
      </c>
      <c r="F30" s="28">
        <v>9</v>
      </c>
      <c r="G30" s="29">
        <v>4</v>
      </c>
      <c r="H30" s="30">
        <v>1864</v>
      </c>
      <c r="I30" s="30">
        <v>124</v>
      </c>
      <c r="J30" s="31">
        <f t="shared" si="0"/>
        <v>-0.21117223867964452</v>
      </c>
      <c r="K30" s="30">
        <v>2363</v>
      </c>
      <c r="L30" s="30">
        <v>115</v>
      </c>
      <c r="M30" s="32">
        <v>509998</v>
      </c>
      <c r="N30" s="33">
        <f t="shared" si="1"/>
        <v>511862</v>
      </c>
      <c r="O30" s="33">
        <f t="shared" si="2"/>
        <v>20633</v>
      </c>
      <c r="P30" s="41">
        <v>20509</v>
      </c>
      <c r="Q30" s="35"/>
    </row>
    <row r="31" spans="1:17" s="26" customFormat="1" ht="12.75">
      <c r="A31" s="27">
        <v>23</v>
      </c>
      <c r="B31" s="27">
        <v>18</v>
      </c>
      <c r="C31" s="28" t="s">
        <v>106</v>
      </c>
      <c r="D31" s="28" t="s">
        <v>44</v>
      </c>
      <c r="E31" s="28" t="s">
        <v>46</v>
      </c>
      <c r="F31" s="28">
        <v>9</v>
      </c>
      <c r="G31" s="29">
        <v>5</v>
      </c>
      <c r="H31" s="30">
        <v>1387</v>
      </c>
      <c r="I31" s="30">
        <v>101</v>
      </c>
      <c r="J31" s="31">
        <f t="shared" si="0"/>
        <v>-0.847465083030903</v>
      </c>
      <c r="K31" s="30">
        <v>9093</v>
      </c>
      <c r="L31" s="30">
        <v>390</v>
      </c>
      <c r="M31" s="32">
        <v>493777</v>
      </c>
      <c r="N31" s="33">
        <f t="shared" si="1"/>
        <v>495164</v>
      </c>
      <c r="O31" s="33">
        <f t="shared" si="2"/>
        <v>19064</v>
      </c>
      <c r="P31" s="41">
        <v>18963</v>
      </c>
      <c r="Q31" s="35"/>
    </row>
    <row r="32" spans="1:17" ht="13.5" thickBot="1">
      <c r="A32" s="42"/>
      <c r="B32" s="42"/>
      <c r="C32" s="43"/>
      <c r="D32" s="43"/>
      <c r="E32" s="43"/>
      <c r="F32" s="43"/>
      <c r="G32" s="43"/>
      <c r="H32" s="44">
        <f>SUM(H9:H31)</f>
        <v>905927.64</v>
      </c>
      <c r="I32" s="44">
        <f>SUM(I9:I31)</f>
        <v>30801</v>
      </c>
      <c r="J32" s="45">
        <f t="shared" si="0"/>
        <v>-0.15429228055310418</v>
      </c>
      <c r="K32" s="44">
        <f>SUM(K9:K31)</f>
        <v>1071206.54</v>
      </c>
      <c r="L32" s="44">
        <f>SUM(L9:L31)</f>
        <v>35968</v>
      </c>
      <c r="M32" s="44">
        <f>SUM(M9:M31)</f>
        <v>10946186</v>
      </c>
      <c r="N32" s="46"/>
      <c r="O32" s="46"/>
      <c r="P32" s="44">
        <f>SUM(P9:P31)</f>
        <v>413499</v>
      </c>
      <c r="Q32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4">
      <selection activeCell="C36" sqref="C3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134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40294</v>
      </c>
      <c r="P2" s="19"/>
    </row>
    <row r="3" spans="5:10" ht="12.75">
      <c r="E3" s="13" t="s">
        <v>9</v>
      </c>
      <c r="I3" s="20" t="s">
        <v>10</v>
      </c>
      <c r="J3" s="21">
        <v>17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135</v>
      </c>
      <c r="D9" s="28" t="s">
        <v>39</v>
      </c>
      <c r="E9" s="28" t="s">
        <v>40</v>
      </c>
      <c r="F9" s="28">
        <v>1</v>
      </c>
      <c r="G9" s="29">
        <v>12</v>
      </c>
      <c r="H9" s="30">
        <v>465316</v>
      </c>
      <c r="I9" s="30">
        <v>13158</v>
      </c>
      <c r="J9" s="31" t="e">
        <f aca="true" t="shared" si="0" ref="J9:J34">H9/K9-100%</f>
        <v>#DIV/0!</v>
      </c>
      <c r="K9" s="30"/>
      <c r="L9" s="30"/>
      <c r="M9" s="32"/>
      <c r="N9" s="33">
        <f aca="true" t="shared" si="1" ref="N9:N33">H9+M9</f>
        <v>465316</v>
      </c>
      <c r="O9" s="33">
        <f aca="true" t="shared" si="2" ref="O9:O33">I9+P9</f>
        <v>13158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132</v>
      </c>
      <c r="D10" s="28" t="s">
        <v>44</v>
      </c>
      <c r="E10" s="28" t="s">
        <v>40</v>
      </c>
      <c r="F10" s="28">
        <v>2</v>
      </c>
      <c r="G10" s="29">
        <v>10</v>
      </c>
      <c r="H10" s="30">
        <v>120261.32</v>
      </c>
      <c r="I10" s="30">
        <v>4427</v>
      </c>
      <c r="J10" s="31">
        <f t="shared" si="0"/>
        <v>-0.38072080300052047</v>
      </c>
      <c r="K10" s="30">
        <v>194195.64</v>
      </c>
      <c r="L10" s="30">
        <v>7066</v>
      </c>
      <c r="M10" s="32">
        <v>244164</v>
      </c>
      <c r="N10" s="33">
        <f t="shared" si="1"/>
        <v>364425.32</v>
      </c>
      <c r="O10" s="33">
        <f t="shared" si="2"/>
        <v>14190</v>
      </c>
      <c r="P10" s="34">
        <v>9763</v>
      </c>
      <c r="Q10" s="35"/>
    </row>
    <row r="11" spans="1:17" s="26" customFormat="1" ht="12.75">
      <c r="A11" s="27">
        <v>3</v>
      </c>
      <c r="B11" s="27">
        <v>2</v>
      </c>
      <c r="C11" s="28" t="s">
        <v>123</v>
      </c>
      <c r="D11" s="28" t="s">
        <v>87</v>
      </c>
      <c r="E11" s="28" t="s">
        <v>40</v>
      </c>
      <c r="F11" s="28">
        <v>4</v>
      </c>
      <c r="G11" s="29">
        <v>16</v>
      </c>
      <c r="H11" s="30">
        <v>108461</v>
      </c>
      <c r="I11" s="30">
        <v>3833</v>
      </c>
      <c r="J11" s="31">
        <f t="shared" si="0"/>
        <v>-0.3840382999023193</v>
      </c>
      <c r="K11" s="30">
        <v>176084</v>
      </c>
      <c r="L11" s="30">
        <v>5484</v>
      </c>
      <c r="M11" s="32">
        <v>1138165</v>
      </c>
      <c r="N11" s="33">
        <f t="shared" si="1"/>
        <v>1246626</v>
      </c>
      <c r="O11" s="33">
        <f t="shared" si="2"/>
        <v>40889</v>
      </c>
      <c r="P11" s="34">
        <v>37056</v>
      </c>
      <c r="Q11" s="35"/>
    </row>
    <row r="12" spans="1:17" s="26" customFormat="1" ht="12.75">
      <c r="A12" s="27">
        <v>4</v>
      </c>
      <c r="B12" s="27">
        <v>3</v>
      </c>
      <c r="C12" s="28" t="s">
        <v>125</v>
      </c>
      <c r="D12" s="28" t="s">
        <v>50</v>
      </c>
      <c r="E12" s="28" t="s">
        <v>37</v>
      </c>
      <c r="F12" s="28">
        <v>3</v>
      </c>
      <c r="G12" s="29">
        <v>8</v>
      </c>
      <c r="H12" s="30">
        <v>78267</v>
      </c>
      <c r="I12" s="30">
        <v>2692</v>
      </c>
      <c r="J12" s="31">
        <f t="shared" si="0"/>
        <v>-0.3235642366362733</v>
      </c>
      <c r="K12" s="30">
        <v>115705</v>
      </c>
      <c r="L12" s="30">
        <v>3941</v>
      </c>
      <c r="M12" s="32">
        <v>461662</v>
      </c>
      <c r="N12" s="33">
        <f t="shared" si="1"/>
        <v>539929</v>
      </c>
      <c r="O12" s="33">
        <f t="shared" si="2"/>
        <v>20675</v>
      </c>
      <c r="P12" s="34">
        <v>17983</v>
      </c>
      <c r="Q12" s="35"/>
    </row>
    <row r="13" spans="1:17" s="26" customFormat="1" ht="12.75">
      <c r="A13" s="27">
        <v>5</v>
      </c>
      <c r="B13" s="27">
        <v>4</v>
      </c>
      <c r="C13" s="28" t="s">
        <v>133</v>
      </c>
      <c r="D13" s="28" t="s">
        <v>87</v>
      </c>
      <c r="E13" s="28" t="s">
        <v>40</v>
      </c>
      <c r="F13" s="28">
        <v>2</v>
      </c>
      <c r="G13" s="29">
        <v>7</v>
      </c>
      <c r="H13" s="30">
        <v>58839</v>
      </c>
      <c r="I13" s="30">
        <v>2049</v>
      </c>
      <c r="J13" s="31">
        <f t="shared" si="0"/>
        <v>-0.2324380030525588</v>
      </c>
      <c r="K13" s="30">
        <v>76657</v>
      </c>
      <c r="L13" s="30">
        <v>2705</v>
      </c>
      <c r="M13" s="32">
        <v>100337</v>
      </c>
      <c r="N13" s="33">
        <f t="shared" si="1"/>
        <v>159176</v>
      </c>
      <c r="O13" s="33">
        <f t="shared" si="2"/>
        <v>6099</v>
      </c>
      <c r="P13" s="34">
        <v>4050</v>
      </c>
      <c r="Q13" s="35"/>
    </row>
    <row r="14" spans="1:17" s="26" customFormat="1" ht="12.75">
      <c r="A14" s="27">
        <v>6</v>
      </c>
      <c r="B14" s="27">
        <v>6</v>
      </c>
      <c r="C14" s="28" t="s">
        <v>108</v>
      </c>
      <c r="D14" s="28" t="s">
        <v>87</v>
      </c>
      <c r="E14" s="28" t="s">
        <v>40</v>
      </c>
      <c r="F14" s="28">
        <v>7</v>
      </c>
      <c r="G14" s="29">
        <v>8</v>
      </c>
      <c r="H14" s="30">
        <v>33558</v>
      </c>
      <c r="I14" s="30">
        <v>1227</v>
      </c>
      <c r="J14" s="31">
        <f t="shared" si="0"/>
        <v>-0.18994858425664418</v>
      </c>
      <c r="K14" s="30">
        <v>41427</v>
      </c>
      <c r="L14" s="30">
        <v>1336</v>
      </c>
      <c r="M14" s="32">
        <v>1282129</v>
      </c>
      <c r="N14" s="33">
        <f t="shared" si="1"/>
        <v>1315687</v>
      </c>
      <c r="O14" s="33">
        <f t="shared" si="2"/>
        <v>49338</v>
      </c>
      <c r="P14" s="34">
        <v>48111</v>
      </c>
      <c r="Q14" s="35"/>
    </row>
    <row r="15" spans="1:17" s="26" customFormat="1" ht="12.75">
      <c r="A15" s="27">
        <v>7</v>
      </c>
      <c r="B15" s="27">
        <v>5</v>
      </c>
      <c r="C15" s="28" t="s">
        <v>102</v>
      </c>
      <c r="D15" s="28" t="s">
        <v>49</v>
      </c>
      <c r="E15" s="28" t="s">
        <v>37</v>
      </c>
      <c r="F15" s="28">
        <v>8</v>
      </c>
      <c r="G15" s="29">
        <v>12</v>
      </c>
      <c r="H15" s="30">
        <v>33507</v>
      </c>
      <c r="I15" s="30">
        <v>1663</v>
      </c>
      <c r="J15" s="31">
        <f t="shared" si="0"/>
        <v>-0.5509408169829527</v>
      </c>
      <c r="K15" s="30">
        <v>74616</v>
      </c>
      <c r="L15" s="30">
        <v>2692</v>
      </c>
      <c r="M15" s="32">
        <v>1704921</v>
      </c>
      <c r="N15" s="33">
        <f t="shared" si="1"/>
        <v>1738428</v>
      </c>
      <c r="O15" s="33">
        <f t="shared" si="2"/>
        <v>60172</v>
      </c>
      <c r="P15" s="34">
        <v>58509</v>
      </c>
      <c r="Q15" s="35"/>
    </row>
    <row r="16" spans="1:17" s="26" customFormat="1" ht="12.75">
      <c r="A16" s="27">
        <v>8</v>
      </c>
      <c r="B16" s="27">
        <v>7</v>
      </c>
      <c r="C16" s="28" t="s">
        <v>117</v>
      </c>
      <c r="D16" s="28" t="s">
        <v>44</v>
      </c>
      <c r="E16" s="28" t="s">
        <v>40</v>
      </c>
      <c r="F16" s="28">
        <v>5</v>
      </c>
      <c r="G16" s="29">
        <v>9</v>
      </c>
      <c r="H16" s="30">
        <v>32087.22</v>
      </c>
      <c r="I16" s="30">
        <v>1191</v>
      </c>
      <c r="J16" s="31">
        <f t="shared" si="0"/>
        <v>-0.14443206058020475</v>
      </c>
      <c r="K16" s="30">
        <v>37504</v>
      </c>
      <c r="L16" s="30">
        <v>1370</v>
      </c>
      <c r="M16" s="32">
        <v>519362</v>
      </c>
      <c r="N16" s="33">
        <f t="shared" si="1"/>
        <v>551449.22</v>
      </c>
      <c r="O16" s="33">
        <f t="shared" si="2"/>
        <v>22926</v>
      </c>
      <c r="P16" s="34">
        <v>21735</v>
      </c>
      <c r="Q16" s="35"/>
    </row>
    <row r="17" spans="1:17" s="26" customFormat="1" ht="12.75">
      <c r="A17" s="27">
        <v>9</v>
      </c>
      <c r="B17" s="27">
        <v>8</v>
      </c>
      <c r="C17" s="36" t="s">
        <v>131</v>
      </c>
      <c r="D17" s="36" t="s">
        <v>44</v>
      </c>
      <c r="E17" s="36" t="s">
        <v>68</v>
      </c>
      <c r="F17" s="36">
        <v>2</v>
      </c>
      <c r="G17" s="29">
        <v>4</v>
      </c>
      <c r="H17" s="30">
        <v>21916</v>
      </c>
      <c r="I17" s="30">
        <v>726</v>
      </c>
      <c r="J17" s="37">
        <f t="shared" si="0"/>
        <v>-0.31610809461399236</v>
      </c>
      <c r="K17" s="30">
        <v>32046</v>
      </c>
      <c r="L17" s="30">
        <v>1050</v>
      </c>
      <c r="M17" s="38">
        <v>42824</v>
      </c>
      <c r="N17" s="39">
        <f t="shared" si="1"/>
        <v>64740</v>
      </c>
      <c r="O17" s="39">
        <f t="shared" si="2"/>
        <v>2396</v>
      </c>
      <c r="P17" s="40">
        <v>1670</v>
      </c>
      <c r="Q17" s="35"/>
    </row>
    <row r="18" spans="1:17" s="26" customFormat="1" ht="12.75">
      <c r="A18" s="27">
        <v>10</v>
      </c>
      <c r="B18" s="27">
        <v>9</v>
      </c>
      <c r="C18" s="28" t="s">
        <v>127</v>
      </c>
      <c r="D18" s="28" t="s">
        <v>44</v>
      </c>
      <c r="E18" s="28" t="s">
        <v>40</v>
      </c>
      <c r="F18" s="28">
        <v>3</v>
      </c>
      <c r="G18" s="29">
        <v>4</v>
      </c>
      <c r="H18" s="30">
        <v>20595</v>
      </c>
      <c r="I18" s="30">
        <v>683</v>
      </c>
      <c r="J18" s="31">
        <f t="shared" si="0"/>
        <v>-0.23435815457823705</v>
      </c>
      <c r="K18" s="30">
        <v>26899</v>
      </c>
      <c r="L18" s="30">
        <v>881</v>
      </c>
      <c r="M18" s="32">
        <v>105176</v>
      </c>
      <c r="N18" s="33">
        <f t="shared" si="1"/>
        <v>125771</v>
      </c>
      <c r="O18" s="33">
        <f t="shared" si="2"/>
        <v>4791</v>
      </c>
      <c r="P18" s="41">
        <v>4108</v>
      </c>
      <c r="Q18" s="35"/>
    </row>
    <row r="19" spans="1:17" s="26" customFormat="1" ht="12.75">
      <c r="A19" s="27">
        <v>11</v>
      </c>
      <c r="B19" s="27">
        <v>10</v>
      </c>
      <c r="C19" s="28" t="s">
        <v>126</v>
      </c>
      <c r="D19" s="28" t="s">
        <v>44</v>
      </c>
      <c r="E19" s="28" t="s">
        <v>54</v>
      </c>
      <c r="F19" s="28">
        <v>3</v>
      </c>
      <c r="G19" s="29">
        <v>4</v>
      </c>
      <c r="H19" s="30">
        <v>13688</v>
      </c>
      <c r="I19" s="30">
        <v>460</v>
      </c>
      <c r="J19" s="31">
        <f t="shared" si="0"/>
        <v>-0.34585424133811227</v>
      </c>
      <c r="K19" s="30">
        <v>20925</v>
      </c>
      <c r="L19" s="30">
        <v>688</v>
      </c>
      <c r="M19" s="32">
        <v>110119</v>
      </c>
      <c r="N19" s="33">
        <f t="shared" si="1"/>
        <v>123807</v>
      </c>
      <c r="O19" s="33">
        <f t="shared" si="2"/>
        <v>4580</v>
      </c>
      <c r="P19" s="41">
        <v>4120</v>
      </c>
      <c r="Q19" s="35"/>
    </row>
    <row r="20" spans="1:17" s="26" customFormat="1" ht="12.75">
      <c r="A20" s="27">
        <v>12</v>
      </c>
      <c r="B20" s="27">
        <v>11</v>
      </c>
      <c r="C20" s="28" t="s">
        <v>114</v>
      </c>
      <c r="D20" s="28" t="s">
        <v>44</v>
      </c>
      <c r="E20" s="28" t="s">
        <v>40</v>
      </c>
      <c r="F20" s="28">
        <v>6</v>
      </c>
      <c r="G20" s="29">
        <v>5</v>
      </c>
      <c r="H20" s="30">
        <v>13561</v>
      </c>
      <c r="I20" s="30">
        <v>453</v>
      </c>
      <c r="J20" s="31">
        <f t="shared" si="0"/>
        <v>-0.31503182139610064</v>
      </c>
      <c r="K20" s="30">
        <v>19798</v>
      </c>
      <c r="L20" s="30">
        <v>667</v>
      </c>
      <c r="M20" s="32">
        <v>431156</v>
      </c>
      <c r="N20" s="33">
        <f t="shared" si="1"/>
        <v>444717</v>
      </c>
      <c r="O20" s="33">
        <f t="shared" si="2"/>
        <v>16736</v>
      </c>
      <c r="P20" s="41">
        <v>16283</v>
      </c>
      <c r="Q20" s="35"/>
    </row>
    <row r="21" spans="1:17" s="26" customFormat="1" ht="12.75">
      <c r="A21" s="27">
        <v>13</v>
      </c>
      <c r="B21" s="27">
        <v>17</v>
      </c>
      <c r="C21" s="28" t="s">
        <v>76</v>
      </c>
      <c r="D21" s="28" t="s">
        <v>49</v>
      </c>
      <c r="E21" s="28" t="s">
        <v>37</v>
      </c>
      <c r="F21" s="28">
        <v>14</v>
      </c>
      <c r="G21" s="29">
        <v>6</v>
      </c>
      <c r="H21" s="30">
        <v>12636</v>
      </c>
      <c r="I21" s="30">
        <v>793</v>
      </c>
      <c r="J21" s="31">
        <f t="shared" si="0"/>
        <v>0.21839745444026604</v>
      </c>
      <c r="K21" s="30">
        <v>10371</v>
      </c>
      <c r="L21" s="30">
        <v>546</v>
      </c>
      <c r="M21" s="32">
        <v>978982</v>
      </c>
      <c r="N21" s="33">
        <f t="shared" si="1"/>
        <v>991618</v>
      </c>
      <c r="O21" s="33">
        <f t="shared" si="2"/>
        <v>44658</v>
      </c>
      <c r="P21" s="41">
        <v>43865</v>
      </c>
      <c r="Q21" s="35"/>
    </row>
    <row r="22" spans="1:17" s="26" customFormat="1" ht="12.75">
      <c r="A22" s="27">
        <v>14</v>
      </c>
      <c r="B22" s="27">
        <v>20</v>
      </c>
      <c r="C22" s="28" t="s">
        <v>115</v>
      </c>
      <c r="D22" s="28" t="s">
        <v>42</v>
      </c>
      <c r="E22" s="28" t="s">
        <v>40</v>
      </c>
      <c r="F22" s="28">
        <v>6</v>
      </c>
      <c r="G22" s="29">
        <v>5</v>
      </c>
      <c r="H22" s="30">
        <v>12339</v>
      </c>
      <c r="I22" s="30">
        <v>573</v>
      </c>
      <c r="J22" s="31">
        <f t="shared" si="0"/>
        <v>1.3788316946211685</v>
      </c>
      <c r="K22" s="30">
        <v>5187</v>
      </c>
      <c r="L22" s="30">
        <v>173</v>
      </c>
      <c r="M22" s="32">
        <v>322094</v>
      </c>
      <c r="N22" s="33">
        <f t="shared" si="1"/>
        <v>334433</v>
      </c>
      <c r="O22" s="33">
        <f t="shared" si="2"/>
        <v>13592</v>
      </c>
      <c r="P22" s="41">
        <v>13019</v>
      </c>
      <c r="Q22" s="35"/>
    </row>
    <row r="23" spans="1:17" s="26" customFormat="1" ht="12.75">
      <c r="A23" s="27">
        <v>15</v>
      </c>
      <c r="B23" s="27">
        <v>16</v>
      </c>
      <c r="C23" s="28" t="s">
        <v>122</v>
      </c>
      <c r="D23" s="28" t="s">
        <v>44</v>
      </c>
      <c r="E23" s="28" t="s">
        <v>40</v>
      </c>
      <c r="F23" s="28">
        <v>5</v>
      </c>
      <c r="G23" s="29">
        <v>2</v>
      </c>
      <c r="H23" s="30">
        <v>11523</v>
      </c>
      <c r="I23" s="30">
        <v>392</v>
      </c>
      <c r="J23" s="31">
        <f t="shared" si="0"/>
        <v>0.10819388343912295</v>
      </c>
      <c r="K23" s="30">
        <v>10398</v>
      </c>
      <c r="L23" s="30">
        <v>365</v>
      </c>
      <c r="M23" s="32">
        <v>116207</v>
      </c>
      <c r="N23" s="33">
        <f t="shared" si="1"/>
        <v>127730</v>
      </c>
      <c r="O23" s="33">
        <f t="shared" si="2"/>
        <v>4943</v>
      </c>
      <c r="P23" s="41">
        <v>4551</v>
      </c>
      <c r="Q23" s="35"/>
    </row>
    <row r="24" spans="1:17" s="26" customFormat="1" ht="12.75">
      <c r="A24" s="27">
        <v>16</v>
      </c>
      <c r="B24" s="27">
        <v>12</v>
      </c>
      <c r="C24" s="28" t="s">
        <v>90</v>
      </c>
      <c r="D24" s="28" t="s">
        <v>36</v>
      </c>
      <c r="E24" s="28" t="s">
        <v>37</v>
      </c>
      <c r="F24" s="28">
        <v>11</v>
      </c>
      <c r="G24" s="29">
        <v>8</v>
      </c>
      <c r="H24" s="30">
        <v>11299</v>
      </c>
      <c r="I24" s="30">
        <v>663</v>
      </c>
      <c r="J24" s="31">
        <f t="shared" si="0"/>
        <v>-0.1873561565017261</v>
      </c>
      <c r="K24" s="30">
        <v>13904</v>
      </c>
      <c r="L24" s="30">
        <v>763</v>
      </c>
      <c r="M24" s="32">
        <v>483496</v>
      </c>
      <c r="N24" s="33">
        <f t="shared" si="1"/>
        <v>494795</v>
      </c>
      <c r="O24" s="33">
        <f t="shared" si="2"/>
        <v>20924</v>
      </c>
      <c r="P24" s="41">
        <v>20261</v>
      </c>
      <c r="Q24" s="35"/>
    </row>
    <row r="25" spans="1:17" s="26" customFormat="1" ht="12.75">
      <c r="A25" s="27">
        <v>17</v>
      </c>
      <c r="B25" s="27">
        <v>15</v>
      </c>
      <c r="C25" s="28" t="s">
        <v>35</v>
      </c>
      <c r="D25" s="28" t="s">
        <v>36</v>
      </c>
      <c r="E25" s="28" t="s">
        <v>37</v>
      </c>
      <c r="F25" s="28">
        <v>19</v>
      </c>
      <c r="G25" s="29">
        <v>4</v>
      </c>
      <c r="H25" s="30">
        <v>10275</v>
      </c>
      <c r="I25" s="30">
        <v>354</v>
      </c>
      <c r="J25" s="31">
        <f t="shared" si="0"/>
        <v>-0.05115892510850495</v>
      </c>
      <c r="K25" s="30">
        <v>10829</v>
      </c>
      <c r="L25" s="30">
        <v>363</v>
      </c>
      <c r="M25" s="32">
        <v>8801651</v>
      </c>
      <c r="N25" s="33">
        <f t="shared" si="1"/>
        <v>8811926</v>
      </c>
      <c r="O25" s="33">
        <f t="shared" si="2"/>
        <v>300405</v>
      </c>
      <c r="P25" s="41">
        <v>300051</v>
      </c>
      <c r="Q25" s="35"/>
    </row>
    <row r="26" spans="1:17" s="26" customFormat="1" ht="12.75">
      <c r="A26" s="27">
        <v>18</v>
      </c>
      <c r="B26" s="27">
        <v>13</v>
      </c>
      <c r="C26" s="28" t="s">
        <v>106</v>
      </c>
      <c r="D26" s="28" t="s">
        <v>44</v>
      </c>
      <c r="E26" s="28" t="s">
        <v>46</v>
      </c>
      <c r="F26" s="28">
        <v>8</v>
      </c>
      <c r="G26" s="29">
        <v>6</v>
      </c>
      <c r="H26" s="30">
        <v>9093</v>
      </c>
      <c r="I26" s="30">
        <v>390</v>
      </c>
      <c r="J26" s="31">
        <f t="shared" si="0"/>
        <v>-0.29016393442622945</v>
      </c>
      <c r="K26" s="30">
        <v>12810</v>
      </c>
      <c r="L26" s="30">
        <v>573</v>
      </c>
      <c r="M26" s="32">
        <v>482352</v>
      </c>
      <c r="N26" s="33">
        <f t="shared" si="1"/>
        <v>491445</v>
      </c>
      <c r="O26" s="33">
        <f t="shared" si="2"/>
        <v>18835</v>
      </c>
      <c r="P26" s="41">
        <v>18445</v>
      </c>
      <c r="Q26" s="35"/>
    </row>
    <row r="27" spans="1:17" s="26" customFormat="1" ht="12.75">
      <c r="A27" s="27">
        <v>19</v>
      </c>
      <c r="B27" s="27">
        <v>18</v>
      </c>
      <c r="C27" s="28" t="s">
        <v>119</v>
      </c>
      <c r="D27" s="28" t="s">
        <v>50</v>
      </c>
      <c r="E27" s="28" t="s">
        <v>37</v>
      </c>
      <c r="F27" s="28">
        <v>4</v>
      </c>
      <c r="G27" s="29">
        <v>5</v>
      </c>
      <c r="H27" s="30">
        <v>8865</v>
      </c>
      <c r="I27" s="30">
        <v>346</v>
      </c>
      <c r="J27" s="31">
        <f t="shared" si="0"/>
        <v>0.3571647274954073</v>
      </c>
      <c r="K27" s="30">
        <v>6532</v>
      </c>
      <c r="L27" s="30">
        <v>240</v>
      </c>
      <c r="M27" s="32">
        <v>147771</v>
      </c>
      <c r="N27" s="33">
        <f t="shared" si="1"/>
        <v>156636</v>
      </c>
      <c r="O27" s="33">
        <f t="shared" si="2"/>
        <v>5969</v>
      </c>
      <c r="P27" s="41">
        <v>5623</v>
      </c>
      <c r="Q27" s="35"/>
    </row>
    <row r="28" spans="1:17" s="26" customFormat="1" ht="12.75">
      <c r="A28" s="27">
        <v>20</v>
      </c>
      <c r="B28" s="27">
        <v>25</v>
      </c>
      <c r="C28" s="28" t="s">
        <v>95</v>
      </c>
      <c r="D28" s="28" t="s">
        <v>44</v>
      </c>
      <c r="E28" s="28" t="s">
        <v>46</v>
      </c>
      <c r="F28" s="28">
        <v>10</v>
      </c>
      <c r="G28" s="29">
        <v>4</v>
      </c>
      <c r="H28" s="30">
        <v>4070</v>
      </c>
      <c r="I28" s="30">
        <v>231</v>
      </c>
      <c r="J28" s="31">
        <f t="shared" si="0"/>
        <v>0.6783505154639176</v>
      </c>
      <c r="K28" s="30">
        <v>2425</v>
      </c>
      <c r="L28" s="30">
        <v>109</v>
      </c>
      <c r="M28" s="32">
        <v>556958</v>
      </c>
      <c r="N28" s="33">
        <f t="shared" si="1"/>
        <v>561028</v>
      </c>
      <c r="O28" s="33">
        <f t="shared" si="2"/>
        <v>22415</v>
      </c>
      <c r="P28" s="41">
        <v>22184</v>
      </c>
      <c r="Q28" s="35"/>
    </row>
    <row r="29" spans="1:17" s="26" customFormat="1" ht="12.75">
      <c r="A29" s="27">
        <v>21</v>
      </c>
      <c r="B29" s="27">
        <v>22</v>
      </c>
      <c r="C29" s="28" t="s">
        <v>100</v>
      </c>
      <c r="D29" s="28" t="s">
        <v>44</v>
      </c>
      <c r="E29" s="28" t="s">
        <v>46</v>
      </c>
      <c r="F29" s="28">
        <v>9</v>
      </c>
      <c r="G29" s="29">
        <v>3</v>
      </c>
      <c r="H29" s="30">
        <v>3510</v>
      </c>
      <c r="I29" s="30">
        <v>129</v>
      </c>
      <c r="J29" s="31">
        <f t="shared" si="0"/>
        <v>-0.22687224669603523</v>
      </c>
      <c r="K29" s="30">
        <v>4540</v>
      </c>
      <c r="L29" s="30">
        <v>199</v>
      </c>
      <c r="M29" s="32">
        <v>395045</v>
      </c>
      <c r="N29" s="33">
        <f t="shared" si="1"/>
        <v>398555</v>
      </c>
      <c r="O29" s="33">
        <f t="shared" si="2"/>
        <v>15302</v>
      </c>
      <c r="P29" s="41">
        <v>15173</v>
      </c>
      <c r="Q29" s="35"/>
    </row>
    <row r="30" spans="1:17" s="26" customFormat="1" ht="12.75">
      <c r="A30" s="27">
        <v>22</v>
      </c>
      <c r="B30" s="27">
        <v>19</v>
      </c>
      <c r="C30" s="28" t="s">
        <v>98</v>
      </c>
      <c r="D30" s="28" t="s">
        <v>87</v>
      </c>
      <c r="E30" s="28" t="s">
        <v>40</v>
      </c>
      <c r="F30" s="28">
        <v>9</v>
      </c>
      <c r="G30" s="29">
        <v>4</v>
      </c>
      <c r="H30" s="30">
        <v>3134</v>
      </c>
      <c r="I30" s="30">
        <v>172</v>
      </c>
      <c r="J30" s="31">
        <f t="shared" si="0"/>
        <v>-0.4380491303568227</v>
      </c>
      <c r="K30" s="30">
        <v>5577</v>
      </c>
      <c r="L30" s="30">
        <v>269</v>
      </c>
      <c r="M30" s="32">
        <v>335032</v>
      </c>
      <c r="N30" s="33">
        <f t="shared" si="1"/>
        <v>338166</v>
      </c>
      <c r="O30" s="33">
        <f t="shared" si="2"/>
        <v>13241</v>
      </c>
      <c r="P30" s="41">
        <v>13069</v>
      </c>
      <c r="Q30" s="35"/>
    </row>
    <row r="31" spans="1:17" s="26" customFormat="1" ht="12.75">
      <c r="A31" s="27">
        <v>23</v>
      </c>
      <c r="B31" s="27">
        <v>14</v>
      </c>
      <c r="C31" s="28" t="s">
        <v>110</v>
      </c>
      <c r="D31" s="28" t="s">
        <v>74</v>
      </c>
      <c r="E31" s="28" t="s">
        <v>37</v>
      </c>
      <c r="F31" s="28">
        <v>7</v>
      </c>
      <c r="G31" s="29">
        <v>3</v>
      </c>
      <c r="H31" s="30">
        <v>3032</v>
      </c>
      <c r="I31" s="30">
        <v>134</v>
      </c>
      <c r="J31" s="31">
        <f t="shared" si="0"/>
        <v>-0.7222934603407217</v>
      </c>
      <c r="K31" s="30">
        <v>10918</v>
      </c>
      <c r="L31" s="30">
        <v>482</v>
      </c>
      <c r="M31" s="32">
        <v>419347</v>
      </c>
      <c r="N31" s="33">
        <f t="shared" si="1"/>
        <v>422379</v>
      </c>
      <c r="O31" s="33">
        <f t="shared" si="2"/>
        <v>15733</v>
      </c>
      <c r="P31" s="41">
        <v>15599</v>
      </c>
      <c r="Q31" s="35"/>
    </row>
    <row r="32" spans="1:17" s="26" customFormat="1" ht="12.75">
      <c r="A32" s="27">
        <v>24</v>
      </c>
      <c r="B32" s="27">
        <v>21</v>
      </c>
      <c r="C32" s="28" t="s">
        <v>121</v>
      </c>
      <c r="D32" s="28" t="s">
        <v>42</v>
      </c>
      <c r="E32" s="28" t="s">
        <v>40</v>
      </c>
      <c r="F32" s="28">
        <v>10</v>
      </c>
      <c r="G32" s="29">
        <v>4</v>
      </c>
      <c r="H32" s="30">
        <v>3000</v>
      </c>
      <c r="I32" s="30">
        <v>188</v>
      </c>
      <c r="J32" s="31">
        <f t="shared" si="0"/>
        <v>-0.3987975951903807</v>
      </c>
      <c r="K32" s="30">
        <v>4990</v>
      </c>
      <c r="L32" s="30">
        <v>412</v>
      </c>
      <c r="M32" s="32">
        <v>790193</v>
      </c>
      <c r="N32" s="33">
        <f t="shared" si="1"/>
        <v>793193</v>
      </c>
      <c r="O32" s="33">
        <f t="shared" si="2"/>
        <v>31500</v>
      </c>
      <c r="P32" s="41">
        <v>31312</v>
      </c>
      <c r="Q32" s="35"/>
    </row>
    <row r="33" spans="1:17" s="26" customFormat="1" ht="12.75">
      <c r="A33" s="27">
        <v>25</v>
      </c>
      <c r="B33" s="27">
        <v>23</v>
      </c>
      <c r="C33" s="28" t="s">
        <v>103</v>
      </c>
      <c r="D33" s="28" t="s">
        <v>39</v>
      </c>
      <c r="E33" s="28" t="s">
        <v>40</v>
      </c>
      <c r="F33" s="28">
        <v>8</v>
      </c>
      <c r="G33" s="29">
        <v>2</v>
      </c>
      <c r="H33" s="30">
        <v>2363</v>
      </c>
      <c r="I33" s="30">
        <v>115</v>
      </c>
      <c r="J33" s="31">
        <f t="shared" si="0"/>
        <v>-0.4766334440753045</v>
      </c>
      <c r="K33" s="30">
        <v>4515</v>
      </c>
      <c r="L33" s="30">
        <v>178</v>
      </c>
      <c r="M33" s="32">
        <v>504602</v>
      </c>
      <c r="N33" s="33">
        <f t="shared" si="1"/>
        <v>506965</v>
      </c>
      <c r="O33" s="33">
        <f t="shared" si="2"/>
        <v>20367</v>
      </c>
      <c r="P33" s="41">
        <v>20252</v>
      </c>
      <c r="Q33" s="35"/>
    </row>
    <row r="34" spans="1:17" ht="13.5" thickBot="1">
      <c r="A34" s="42"/>
      <c r="B34" s="42"/>
      <c r="C34" s="43"/>
      <c r="D34" s="43"/>
      <c r="E34" s="43"/>
      <c r="F34" s="43"/>
      <c r="G34" s="43"/>
      <c r="H34" s="44">
        <f>SUM(H9:H33)</f>
        <v>1095195.54</v>
      </c>
      <c r="I34" s="44">
        <f>SUM(I9:I33)</f>
        <v>37042</v>
      </c>
      <c r="J34" s="45">
        <f t="shared" si="0"/>
        <v>0.1919164100132531</v>
      </c>
      <c r="K34" s="44">
        <f>SUM(K9:K33)</f>
        <v>918852.64</v>
      </c>
      <c r="L34" s="44">
        <f>SUM(L9:L33)</f>
        <v>32552</v>
      </c>
      <c r="M34" s="44">
        <f>SUM(M9:M33)</f>
        <v>20473745</v>
      </c>
      <c r="N34" s="46"/>
      <c r="O34" s="46"/>
      <c r="P34" s="44">
        <f>SUM(P9:P33)</f>
        <v>746792</v>
      </c>
      <c r="Q34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129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40287</v>
      </c>
      <c r="P2" s="19"/>
    </row>
    <row r="3" spans="5:10" ht="12.75">
      <c r="E3" s="13" t="s">
        <v>9</v>
      </c>
      <c r="I3" s="20" t="s">
        <v>10</v>
      </c>
      <c r="J3" s="21">
        <v>16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132</v>
      </c>
      <c r="D9" s="28" t="s">
        <v>44</v>
      </c>
      <c r="E9" s="28" t="s">
        <v>40</v>
      </c>
      <c r="F9" s="28">
        <v>1</v>
      </c>
      <c r="G9" s="29">
        <v>10</v>
      </c>
      <c r="H9" s="30">
        <v>194195.64</v>
      </c>
      <c r="I9" s="30">
        <v>7066</v>
      </c>
      <c r="J9" s="31" t="e">
        <f aca="true" t="shared" si="0" ref="J9:J34">H9/K9-100%</f>
        <v>#DIV/0!</v>
      </c>
      <c r="K9" s="30"/>
      <c r="L9" s="30"/>
      <c r="M9" s="32"/>
      <c r="N9" s="33">
        <f aca="true" t="shared" si="1" ref="N9:N33">H9+M9</f>
        <v>194195.64</v>
      </c>
      <c r="O9" s="33">
        <f aca="true" t="shared" si="2" ref="O9:O33">I9+P9</f>
        <v>7066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123</v>
      </c>
      <c r="D10" s="28" t="s">
        <v>87</v>
      </c>
      <c r="E10" s="28" t="s">
        <v>40</v>
      </c>
      <c r="F10" s="28">
        <v>3</v>
      </c>
      <c r="G10" s="29">
        <v>17</v>
      </c>
      <c r="H10" s="30">
        <v>176084</v>
      </c>
      <c r="I10" s="30">
        <v>5484</v>
      </c>
      <c r="J10" s="31">
        <f t="shared" si="0"/>
        <v>-0.4390101468423214</v>
      </c>
      <c r="K10" s="30">
        <v>313880.9</v>
      </c>
      <c r="L10" s="30">
        <v>9682</v>
      </c>
      <c r="M10" s="32">
        <v>923634</v>
      </c>
      <c r="N10" s="33">
        <f t="shared" si="1"/>
        <v>1099718</v>
      </c>
      <c r="O10" s="33">
        <f t="shared" si="2"/>
        <v>35548</v>
      </c>
      <c r="P10" s="34">
        <v>30064</v>
      </c>
      <c r="Q10" s="35"/>
    </row>
    <row r="11" spans="1:17" s="26" customFormat="1" ht="12.75">
      <c r="A11" s="27">
        <v>3</v>
      </c>
      <c r="B11" s="27">
        <v>2</v>
      </c>
      <c r="C11" s="28" t="s">
        <v>125</v>
      </c>
      <c r="D11" s="28" t="s">
        <v>50</v>
      </c>
      <c r="E11" s="28" t="s">
        <v>37</v>
      </c>
      <c r="F11" s="28">
        <v>2</v>
      </c>
      <c r="G11" s="29">
        <v>8</v>
      </c>
      <c r="H11" s="30">
        <v>115705</v>
      </c>
      <c r="I11" s="30">
        <v>3941</v>
      </c>
      <c r="J11" s="31">
        <f t="shared" si="0"/>
        <v>-0.5100048700954962</v>
      </c>
      <c r="K11" s="30">
        <v>236135</v>
      </c>
      <c r="L11" s="30">
        <v>8225</v>
      </c>
      <c r="M11" s="32">
        <v>313141</v>
      </c>
      <c r="N11" s="33">
        <f t="shared" si="1"/>
        <v>428846</v>
      </c>
      <c r="O11" s="33">
        <f t="shared" si="2"/>
        <v>16208</v>
      </c>
      <c r="P11" s="34">
        <v>12267</v>
      </c>
      <c r="Q11" s="35"/>
    </row>
    <row r="12" spans="1:17" s="26" customFormat="1" ht="12.75">
      <c r="A12" s="27">
        <v>4</v>
      </c>
      <c r="B12" s="27" t="s">
        <v>60</v>
      </c>
      <c r="C12" s="28" t="s">
        <v>133</v>
      </c>
      <c r="D12" s="28" t="s">
        <v>87</v>
      </c>
      <c r="E12" s="28" t="s">
        <v>40</v>
      </c>
      <c r="F12" s="28">
        <v>1</v>
      </c>
      <c r="G12" s="29">
        <v>7</v>
      </c>
      <c r="H12" s="30">
        <v>76657</v>
      </c>
      <c r="I12" s="30">
        <v>2705</v>
      </c>
      <c r="J12" s="31" t="e">
        <f t="shared" si="0"/>
        <v>#DIV/0!</v>
      </c>
      <c r="K12" s="30"/>
      <c r="L12" s="30"/>
      <c r="M12" s="32"/>
      <c r="N12" s="33">
        <f t="shared" si="1"/>
        <v>76657</v>
      </c>
      <c r="O12" s="33">
        <f t="shared" si="2"/>
        <v>2705</v>
      </c>
      <c r="P12" s="34"/>
      <c r="Q12" s="35"/>
    </row>
    <row r="13" spans="1:17" s="26" customFormat="1" ht="12.75">
      <c r="A13" s="27">
        <v>5</v>
      </c>
      <c r="B13" s="27">
        <v>3</v>
      </c>
      <c r="C13" s="28" t="s">
        <v>102</v>
      </c>
      <c r="D13" s="28" t="s">
        <v>49</v>
      </c>
      <c r="E13" s="28" t="s">
        <v>37</v>
      </c>
      <c r="F13" s="28">
        <v>7</v>
      </c>
      <c r="G13" s="29">
        <v>14</v>
      </c>
      <c r="H13" s="30">
        <v>74616</v>
      </c>
      <c r="I13" s="30">
        <v>2692</v>
      </c>
      <c r="J13" s="31">
        <f t="shared" si="0"/>
        <v>-0.3520554368780284</v>
      </c>
      <c r="K13" s="30">
        <v>115158</v>
      </c>
      <c r="L13" s="30">
        <v>3495</v>
      </c>
      <c r="M13" s="32">
        <v>1606942</v>
      </c>
      <c r="N13" s="33">
        <f t="shared" si="1"/>
        <v>1681558</v>
      </c>
      <c r="O13" s="33">
        <f t="shared" si="2"/>
        <v>57538</v>
      </c>
      <c r="P13" s="34">
        <v>54846</v>
      </c>
      <c r="Q13" s="35"/>
    </row>
    <row r="14" spans="1:17" s="26" customFormat="1" ht="12.75">
      <c r="A14" s="27">
        <v>6</v>
      </c>
      <c r="B14" s="27">
        <v>4</v>
      </c>
      <c r="C14" s="28" t="s">
        <v>108</v>
      </c>
      <c r="D14" s="28" t="s">
        <v>87</v>
      </c>
      <c r="E14" s="28" t="s">
        <v>40</v>
      </c>
      <c r="F14" s="28">
        <v>6</v>
      </c>
      <c r="G14" s="29">
        <v>6</v>
      </c>
      <c r="H14" s="30">
        <v>41427</v>
      </c>
      <c r="I14" s="30">
        <v>1336</v>
      </c>
      <c r="J14" s="31">
        <f t="shared" si="0"/>
        <v>-0.4863551262817254</v>
      </c>
      <c r="K14" s="30">
        <v>80653</v>
      </c>
      <c r="L14" s="30">
        <v>2731</v>
      </c>
      <c r="M14" s="32">
        <v>1228869</v>
      </c>
      <c r="N14" s="33">
        <f t="shared" si="1"/>
        <v>1270296</v>
      </c>
      <c r="O14" s="33">
        <f t="shared" si="2"/>
        <v>47523</v>
      </c>
      <c r="P14" s="34">
        <v>46187</v>
      </c>
      <c r="Q14" s="35"/>
    </row>
    <row r="15" spans="1:17" s="26" customFormat="1" ht="12.75">
      <c r="A15" s="27">
        <v>7</v>
      </c>
      <c r="B15" s="27">
        <v>5</v>
      </c>
      <c r="C15" s="28" t="s">
        <v>117</v>
      </c>
      <c r="D15" s="28" t="s">
        <v>44</v>
      </c>
      <c r="E15" s="28" t="s">
        <v>40</v>
      </c>
      <c r="F15" s="28">
        <v>4</v>
      </c>
      <c r="G15" s="29">
        <v>9</v>
      </c>
      <c r="H15" s="30">
        <v>37504</v>
      </c>
      <c r="I15" s="30">
        <v>1370</v>
      </c>
      <c r="J15" s="31">
        <f t="shared" si="0"/>
        <v>-0.46204169406375406</v>
      </c>
      <c r="K15" s="30">
        <v>69715.44</v>
      </c>
      <c r="L15" s="30">
        <v>2444</v>
      </c>
      <c r="M15" s="32">
        <v>467483</v>
      </c>
      <c r="N15" s="33">
        <f t="shared" si="1"/>
        <v>504987</v>
      </c>
      <c r="O15" s="33">
        <f t="shared" si="2"/>
        <v>20959</v>
      </c>
      <c r="P15" s="34">
        <v>19589</v>
      </c>
      <c r="Q15" s="35"/>
    </row>
    <row r="16" spans="1:17" s="26" customFormat="1" ht="12.75">
      <c r="A16" s="27">
        <v>8</v>
      </c>
      <c r="B16" s="27" t="s">
        <v>60</v>
      </c>
      <c r="C16" s="28" t="s">
        <v>131</v>
      </c>
      <c r="D16" s="28" t="s">
        <v>44</v>
      </c>
      <c r="E16" s="28" t="s">
        <v>68</v>
      </c>
      <c r="F16" s="28">
        <v>1</v>
      </c>
      <c r="G16" s="29">
        <v>4</v>
      </c>
      <c r="H16" s="30">
        <v>32046</v>
      </c>
      <c r="I16" s="30">
        <v>1050</v>
      </c>
      <c r="J16" s="31" t="e">
        <f t="shared" si="0"/>
        <v>#DIV/0!</v>
      </c>
      <c r="K16" s="30"/>
      <c r="L16" s="30"/>
      <c r="M16" s="32"/>
      <c r="N16" s="33">
        <f t="shared" si="1"/>
        <v>32046</v>
      </c>
      <c r="O16" s="33">
        <f t="shared" si="2"/>
        <v>1050</v>
      </c>
      <c r="P16" s="34"/>
      <c r="Q16" s="35"/>
    </row>
    <row r="17" spans="1:17" s="26" customFormat="1" ht="12.75">
      <c r="A17" s="27">
        <v>9</v>
      </c>
      <c r="B17" s="27">
        <v>7</v>
      </c>
      <c r="C17" s="36" t="s">
        <v>127</v>
      </c>
      <c r="D17" s="36" t="s">
        <v>44</v>
      </c>
      <c r="E17" s="36" t="s">
        <v>40</v>
      </c>
      <c r="F17" s="36">
        <v>2</v>
      </c>
      <c r="G17" s="29">
        <v>4</v>
      </c>
      <c r="H17" s="30">
        <v>26899</v>
      </c>
      <c r="I17" s="30">
        <v>881</v>
      </c>
      <c r="J17" s="37">
        <f t="shared" si="0"/>
        <v>-0.4472391755543226</v>
      </c>
      <c r="K17" s="30">
        <v>48663</v>
      </c>
      <c r="L17" s="30">
        <v>1632</v>
      </c>
      <c r="M17" s="38">
        <v>67240</v>
      </c>
      <c r="N17" s="39">
        <f t="shared" si="1"/>
        <v>94139</v>
      </c>
      <c r="O17" s="39">
        <f t="shared" si="2"/>
        <v>3510</v>
      </c>
      <c r="P17" s="40">
        <v>2629</v>
      </c>
      <c r="Q17" s="35"/>
    </row>
    <row r="18" spans="1:17" s="26" customFormat="1" ht="12.75">
      <c r="A18" s="27">
        <v>10</v>
      </c>
      <c r="B18" s="27">
        <v>6</v>
      </c>
      <c r="C18" s="28" t="s">
        <v>126</v>
      </c>
      <c r="D18" s="28" t="s">
        <v>44</v>
      </c>
      <c r="E18" s="28" t="s">
        <v>54</v>
      </c>
      <c r="F18" s="28">
        <v>2</v>
      </c>
      <c r="G18" s="29">
        <v>4</v>
      </c>
      <c r="H18" s="30">
        <v>20925</v>
      </c>
      <c r="I18" s="30">
        <v>688</v>
      </c>
      <c r="J18" s="31">
        <f t="shared" si="0"/>
        <v>-0.6641359827934898</v>
      </c>
      <c r="K18" s="30">
        <v>62302</v>
      </c>
      <c r="L18" s="30">
        <v>2088</v>
      </c>
      <c r="M18" s="32">
        <v>82535</v>
      </c>
      <c r="N18" s="33">
        <f t="shared" si="1"/>
        <v>103460</v>
      </c>
      <c r="O18" s="33">
        <f t="shared" si="2"/>
        <v>3785</v>
      </c>
      <c r="P18" s="41">
        <v>3097</v>
      </c>
      <c r="Q18" s="35"/>
    </row>
    <row r="19" spans="1:17" s="26" customFormat="1" ht="12.75">
      <c r="A19" s="27">
        <v>11</v>
      </c>
      <c r="B19" s="27">
        <v>8</v>
      </c>
      <c r="C19" s="28" t="s">
        <v>114</v>
      </c>
      <c r="D19" s="28" t="s">
        <v>44</v>
      </c>
      <c r="E19" s="28" t="s">
        <v>40</v>
      </c>
      <c r="F19" s="28">
        <v>5</v>
      </c>
      <c r="G19" s="29">
        <v>5</v>
      </c>
      <c r="H19" s="30">
        <v>19798</v>
      </c>
      <c r="I19" s="30">
        <v>667</v>
      </c>
      <c r="J19" s="31">
        <f t="shared" si="0"/>
        <v>-0.45139658612281086</v>
      </c>
      <c r="K19" s="30">
        <v>36088</v>
      </c>
      <c r="L19" s="30">
        <v>1182</v>
      </c>
      <c r="M19" s="32">
        <v>405859</v>
      </c>
      <c r="N19" s="33">
        <f t="shared" si="1"/>
        <v>425657</v>
      </c>
      <c r="O19" s="33">
        <f t="shared" si="2"/>
        <v>15999</v>
      </c>
      <c r="P19" s="41">
        <v>15332</v>
      </c>
      <c r="Q19" s="35"/>
    </row>
    <row r="20" spans="1:17" s="26" customFormat="1" ht="12.75">
      <c r="A20" s="27">
        <v>12</v>
      </c>
      <c r="B20" s="27">
        <v>19</v>
      </c>
      <c r="C20" s="28" t="s">
        <v>90</v>
      </c>
      <c r="D20" s="28" t="s">
        <v>36</v>
      </c>
      <c r="E20" s="28" t="s">
        <v>37</v>
      </c>
      <c r="F20" s="28">
        <v>10</v>
      </c>
      <c r="G20" s="29">
        <v>8</v>
      </c>
      <c r="H20" s="30">
        <v>13904</v>
      </c>
      <c r="I20" s="30">
        <v>763</v>
      </c>
      <c r="J20" s="31">
        <f t="shared" si="0"/>
        <v>0.02130160129278691</v>
      </c>
      <c r="K20" s="30">
        <v>13614</v>
      </c>
      <c r="L20" s="30">
        <v>632</v>
      </c>
      <c r="M20" s="32">
        <v>467842</v>
      </c>
      <c r="N20" s="33">
        <f t="shared" si="1"/>
        <v>481746</v>
      </c>
      <c r="O20" s="33">
        <f t="shared" si="2"/>
        <v>20165</v>
      </c>
      <c r="P20" s="41">
        <v>19402</v>
      </c>
      <c r="Q20" s="35"/>
    </row>
    <row r="21" spans="1:17" s="26" customFormat="1" ht="12.75">
      <c r="A21" s="27">
        <v>13</v>
      </c>
      <c r="B21" s="27">
        <v>13</v>
      </c>
      <c r="C21" s="28" t="s">
        <v>106</v>
      </c>
      <c r="D21" s="28" t="s">
        <v>44</v>
      </c>
      <c r="E21" s="28" t="s">
        <v>46</v>
      </c>
      <c r="F21" s="28">
        <v>7</v>
      </c>
      <c r="G21" s="29">
        <v>6</v>
      </c>
      <c r="H21" s="30">
        <v>12810</v>
      </c>
      <c r="I21" s="30">
        <v>573</v>
      </c>
      <c r="J21" s="31">
        <f t="shared" si="0"/>
        <v>-0.35270338554825664</v>
      </c>
      <c r="K21" s="30">
        <v>19790</v>
      </c>
      <c r="L21" s="30">
        <v>821</v>
      </c>
      <c r="M21" s="32">
        <v>464885</v>
      </c>
      <c r="N21" s="33">
        <f t="shared" si="1"/>
        <v>477695</v>
      </c>
      <c r="O21" s="33">
        <f t="shared" si="2"/>
        <v>18206</v>
      </c>
      <c r="P21" s="41">
        <v>17633</v>
      </c>
      <c r="Q21" s="35"/>
    </row>
    <row r="22" spans="1:17" s="26" customFormat="1" ht="12.75">
      <c r="A22" s="27">
        <v>14</v>
      </c>
      <c r="B22" s="27">
        <v>16</v>
      </c>
      <c r="C22" s="28" t="s">
        <v>110</v>
      </c>
      <c r="D22" s="28" t="s">
        <v>74</v>
      </c>
      <c r="E22" s="28" t="s">
        <v>37</v>
      </c>
      <c r="F22" s="28">
        <v>6</v>
      </c>
      <c r="G22" s="29">
        <v>6</v>
      </c>
      <c r="H22" s="30">
        <v>10918</v>
      </c>
      <c r="I22" s="30">
        <v>482</v>
      </c>
      <c r="J22" s="31">
        <f t="shared" si="0"/>
        <v>-0.367512455103696</v>
      </c>
      <c r="K22" s="30">
        <v>17262</v>
      </c>
      <c r="L22" s="30">
        <v>599</v>
      </c>
      <c r="M22" s="32">
        <v>406308</v>
      </c>
      <c r="N22" s="33">
        <f t="shared" si="1"/>
        <v>417226</v>
      </c>
      <c r="O22" s="33">
        <f t="shared" si="2"/>
        <v>15484</v>
      </c>
      <c r="P22" s="41">
        <v>15002</v>
      </c>
      <c r="Q22" s="35"/>
    </row>
    <row r="23" spans="1:17" s="26" customFormat="1" ht="12.75">
      <c r="A23" s="27">
        <v>15</v>
      </c>
      <c r="B23" s="27">
        <v>15</v>
      </c>
      <c r="C23" s="28" t="s">
        <v>35</v>
      </c>
      <c r="D23" s="28" t="s">
        <v>36</v>
      </c>
      <c r="E23" s="28" t="s">
        <v>37</v>
      </c>
      <c r="F23" s="28">
        <v>18</v>
      </c>
      <c r="G23" s="29">
        <v>5</v>
      </c>
      <c r="H23" s="30">
        <v>10829</v>
      </c>
      <c r="I23" s="30">
        <v>363</v>
      </c>
      <c r="J23" s="31">
        <f t="shared" si="0"/>
        <v>-0.4070200416164713</v>
      </c>
      <c r="K23" s="30">
        <v>18262</v>
      </c>
      <c r="L23" s="30">
        <v>635</v>
      </c>
      <c r="M23" s="32">
        <v>8789166</v>
      </c>
      <c r="N23" s="33">
        <f t="shared" si="1"/>
        <v>8799995</v>
      </c>
      <c r="O23" s="33">
        <f t="shared" si="2"/>
        <v>300003</v>
      </c>
      <c r="P23" s="41">
        <v>299640</v>
      </c>
      <c r="Q23" s="35"/>
    </row>
    <row r="24" spans="1:17" s="26" customFormat="1" ht="12.75">
      <c r="A24" s="27">
        <v>16</v>
      </c>
      <c r="B24" s="27">
        <v>14</v>
      </c>
      <c r="C24" s="28" t="s">
        <v>122</v>
      </c>
      <c r="D24" s="28" t="s">
        <v>44</v>
      </c>
      <c r="E24" s="28" t="s">
        <v>40</v>
      </c>
      <c r="F24" s="28">
        <v>4</v>
      </c>
      <c r="G24" s="29">
        <v>2</v>
      </c>
      <c r="H24" s="30">
        <v>10398</v>
      </c>
      <c r="I24" s="30">
        <v>365</v>
      </c>
      <c r="J24" s="31">
        <f t="shared" si="0"/>
        <v>-0.4684049079754601</v>
      </c>
      <c r="K24" s="30">
        <v>19560</v>
      </c>
      <c r="L24" s="30">
        <v>658</v>
      </c>
      <c r="M24" s="32">
        <v>101464</v>
      </c>
      <c r="N24" s="33">
        <f t="shared" si="1"/>
        <v>111862</v>
      </c>
      <c r="O24" s="33">
        <f t="shared" si="2"/>
        <v>4319</v>
      </c>
      <c r="P24" s="41">
        <v>3954</v>
      </c>
      <c r="Q24" s="35"/>
    </row>
    <row r="25" spans="1:17" s="26" customFormat="1" ht="12.75">
      <c r="A25" s="27">
        <v>17</v>
      </c>
      <c r="B25" s="27">
        <v>12</v>
      </c>
      <c r="C25" s="28" t="s">
        <v>76</v>
      </c>
      <c r="D25" s="28" t="s">
        <v>49</v>
      </c>
      <c r="E25" s="28" t="s">
        <v>37</v>
      </c>
      <c r="F25" s="28">
        <v>13</v>
      </c>
      <c r="G25" s="29">
        <v>8</v>
      </c>
      <c r="H25" s="30">
        <v>10371</v>
      </c>
      <c r="I25" s="30">
        <v>546</v>
      </c>
      <c r="J25" s="31">
        <f t="shared" si="0"/>
        <v>-0.4944674628320741</v>
      </c>
      <c r="K25" s="30">
        <v>20515</v>
      </c>
      <c r="L25" s="30">
        <v>937</v>
      </c>
      <c r="M25" s="32">
        <v>968149</v>
      </c>
      <c r="N25" s="33">
        <f t="shared" si="1"/>
        <v>978520</v>
      </c>
      <c r="O25" s="33">
        <f t="shared" si="2"/>
        <v>43844</v>
      </c>
      <c r="P25" s="41">
        <v>43298</v>
      </c>
      <c r="Q25" s="35"/>
    </row>
    <row r="26" spans="1:17" s="26" customFormat="1" ht="12.75">
      <c r="A26" s="27">
        <v>18</v>
      </c>
      <c r="B26" s="27">
        <v>9</v>
      </c>
      <c r="C26" s="28" t="s">
        <v>119</v>
      </c>
      <c r="D26" s="28" t="s">
        <v>50</v>
      </c>
      <c r="E26" s="28" t="s">
        <v>37</v>
      </c>
      <c r="F26" s="28">
        <v>3</v>
      </c>
      <c r="G26" s="29">
        <v>5</v>
      </c>
      <c r="H26" s="30">
        <v>6532</v>
      </c>
      <c r="I26" s="30">
        <v>240</v>
      </c>
      <c r="J26" s="31">
        <f t="shared" si="0"/>
        <v>-0.6987084870848708</v>
      </c>
      <c r="K26" s="30">
        <v>21680</v>
      </c>
      <c r="L26" s="30">
        <v>744</v>
      </c>
      <c r="M26" s="32">
        <v>138945</v>
      </c>
      <c r="N26" s="33">
        <f t="shared" si="1"/>
        <v>145477</v>
      </c>
      <c r="O26" s="33">
        <f t="shared" si="2"/>
        <v>5487</v>
      </c>
      <c r="P26" s="41">
        <v>5247</v>
      </c>
      <c r="Q26" s="35"/>
    </row>
    <row r="27" spans="1:17" s="26" customFormat="1" ht="12.75">
      <c r="A27" s="27">
        <v>19</v>
      </c>
      <c r="B27" s="27">
        <v>20</v>
      </c>
      <c r="C27" s="28" t="s">
        <v>98</v>
      </c>
      <c r="D27" s="28" t="s">
        <v>87</v>
      </c>
      <c r="E27" s="28" t="s">
        <v>40</v>
      </c>
      <c r="F27" s="28">
        <v>8</v>
      </c>
      <c r="G27" s="29">
        <v>3</v>
      </c>
      <c r="H27" s="30">
        <v>5577</v>
      </c>
      <c r="I27" s="30">
        <v>269</v>
      </c>
      <c r="J27" s="31">
        <f t="shared" si="0"/>
        <v>-0.31419085095917365</v>
      </c>
      <c r="K27" s="30">
        <v>8132</v>
      </c>
      <c r="L27" s="30">
        <v>351</v>
      </c>
      <c r="M27" s="32">
        <v>328857</v>
      </c>
      <c r="N27" s="33">
        <f t="shared" si="1"/>
        <v>334434</v>
      </c>
      <c r="O27" s="33">
        <f t="shared" si="2"/>
        <v>13046</v>
      </c>
      <c r="P27" s="41">
        <v>12777</v>
      </c>
      <c r="Q27" s="35"/>
    </row>
    <row r="28" spans="1:17" s="26" customFormat="1" ht="12.75">
      <c r="A28" s="27">
        <v>20</v>
      </c>
      <c r="B28" s="27">
        <v>10</v>
      </c>
      <c r="C28" s="28" t="s">
        <v>115</v>
      </c>
      <c r="D28" s="28" t="s">
        <v>42</v>
      </c>
      <c r="E28" s="28" t="s">
        <v>40</v>
      </c>
      <c r="F28" s="28">
        <v>5</v>
      </c>
      <c r="G28" s="29">
        <v>2</v>
      </c>
      <c r="H28" s="30">
        <v>5187</v>
      </c>
      <c r="I28" s="30">
        <v>173</v>
      </c>
      <c r="J28" s="31">
        <f t="shared" si="0"/>
        <v>-0.7607472324723248</v>
      </c>
      <c r="K28" s="30">
        <v>21680</v>
      </c>
      <c r="L28" s="30">
        <v>721</v>
      </c>
      <c r="M28" s="32">
        <v>314990</v>
      </c>
      <c r="N28" s="33">
        <f t="shared" si="1"/>
        <v>320177</v>
      </c>
      <c r="O28" s="33">
        <f t="shared" si="2"/>
        <v>12910</v>
      </c>
      <c r="P28" s="41">
        <v>12737</v>
      </c>
      <c r="Q28" s="35"/>
    </row>
    <row r="29" spans="1:17" s="26" customFormat="1" ht="12.75">
      <c r="A29" s="27">
        <v>21</v>
      </c>
      <c r="B29" s="27">
        <v>23</v>
      </c>
      <c r="C29" s="28" t="s">
        <v>121</v>
      </c>
      <c r="D29" s="28" t="s">
        <v>42</v>
      </c>
      <c r="E29" s="28" t="s">
        <v>40</v>
      </c>
      <c r="F29" s="28">
        <v>9</v>
      </c>
      <c r="G29" s="29">
        <v>6</v>
      </c>
      <c r="H29" s="30">
        <v>4990</v>
      </c>
      <c r="I29" s="30">
        <v>412</v>
      </c>
      <c r="J29" s="31">
        <f t="shared" si="0"/>
        <v>-0.049523809523809526</v>
      </c>
      <c r="K29" s="30">
        <v>5250</v>
      </c>
      <c r="L29" s="30">
        <v>301</v>
      </c>
      <c r="M29" s="32">
        <v>785203</v>
      </c>
      <c r="N29" s="33">
        <f t="shared" si="1"/>
        <v>790193</v>
      </c>
      <c r="O29" s="33">
        <f t="shared" si="2"/>
        <v>31312</v>
      </c>
      <c r="P29" s="41">
        <v>30900</v>
      </c>
      <c r="Q29" s="35"/>
    </row>
    <row r="30" spans="1:17" s="26" customFormat="1" ht="12.75">
      <c r="A30" s="27">
        <v>22</v>
      </c>
      <c r="B30" s="27">
        <v>17</v>
      </c>
      <c r="C30" s="28" t="s">
        <v>100</v>
      </c>
      <c r="D30" s="28" t="s">
        <v>44</v>
      </c>
      <c r="E30" s="28" t="s">
        <v>46</v>
      </c>
      <c r="F30" s="28">
        <v>8</v>
      </c>
      <c r="G30" s="29">
        <v>4</v>
      </c>
      <c r="H30" s="30">
        <v>4540</v>
      </c>
      <c r="I30" s="30">
        <v>199</v>
      </c>
      <c r="J30" s="31">
        <f t="shared" si="0"/>
        <v>-0.7353849740630647</v>
      </c>
      <c r="K30" s="30">
        <v>17157</v>
      </c>
      <c r="L30" s="30">
        <v>625</v>
      </c>
      <c r="M30" s="32">
        <v>389045</v>
      </c>
      <c r="N30" s="33">
        <f t="shared" si="1"/>
        <v>393585</v>
      </c>
      <c r="O30" s="33">
        <f t="shared" si="2"/>
        <v>15105</v>
      </c>
      <c r="P30" s="41">
        <v>14906</v>
      </c>
      <c r="Q30" s="35"/>
    </row>
    <row r="31" spans="1:17" s="26" customFormat="1" ht="12.75">
      <c r="A31" s="27">
        <v>23</v>
      </c>
      <c r="B31" s="27">
        <v>11</v>
      </c>
      <c r="C31" s="28" t="s">
        <v>103</v>
      </c>
      <c r="D31" s="28" t="s">
        <v>39</v>
      </c>
      <c r="E31" s="28" t="s">
        <v>40</v>
      </c>
      <c r="F31" s="28">
        <v>7</v>
      </c>
      <c r="G31" s="29">
        <v>4</v>
      </c>
      <c r="H31" s="30">
        <v>4515</v>
      </c>
      <c r="I31" s="30">
        <v>178</v>
      </c>
      <c r="J31" s="31">
        <f t="shared" si="0"/>
        <v>-0.788623595505618</v>
      </c>
      <c r="K31" s="30">
        <v>21360</v>
      </c>
      <c r="L31" s="30">
        <v>775</v>
      </c>
      <c r="M31" s="32">
        <v>499375</v>
      </c>
      <c r="N31" s="33">
        <f t="shared" si="1"/>
        <v>503890</v>
      </c>
      <c r="O31" s="33">
        <f t="shared" si="2"/>
        <v>20219</v>
      </c>
      <c r="P31" s="41">
        <v>20041</v>
      </c>
      <c r="Q31" s="35"/>
    </row>
    <row r="32" spans="1:17" s="26" customFormat="1" ht="12.75">
      <c r="A32" s="27">
        <v>24</v>
      </c>
      <c r="B32" s="27">
        <v>22</v>
      </c>
      <c r="C32" s="48" t="s">
        <v>85</v>
      </c>
      <c r="D32" s="28" t="s">
        <v>50</v>
      </c>
      <c r="E32" s="28" t="s">
        <v>37</v>
      </c>
      <c r="F32" s="28">
        <v>11</v>
      </c>
      <c r="G32" s="29">
        <v>5</v>
      </c>
      <c r="H32" s="30">
        <v>4267</v>
      </c>
      <c r="I32" s="30">
        <v>269</v>
      </c>
      <c r="J32" s="31">
        <f t="shared" si="0"/>
        <v>-0.255582693649686</v>
      </c>
      <c r="K32" s="30">
        <v>5732</v>
      </c>
      <c r="L32" s="30">
        <v>275</v>
      </c>
      <c r="M32" s="32">
        <v>737714</v>
      </c>
      <c r="N32" s="33">
        <f t="shared" si="1"/>
        <v>741981</v>
      </c>
      <c r="O32" s="33">
        <f t="shared" si="2"/>
        <v>27056</v>
      </c>
      <c r="P32" s="41">
        <v>26787</v>
      </c>
      <c r="Q32" s="35"/>
    </row>
    <row r="33" spans="1:17" s="26" customFormat="1" ht="12.75">
      <c r="A33" s="27">
        <v>25</v>
      </c>
      <c r="B33" s="27">
        <v>24</v>
      </c>
      <c r="C33" s="28" t="s">
        <v>95</v>
      </c>
      <c r="D33" s="28" t="s">
        <v>44</v>
      </c>
      <c r="E33" s="28" t="s">
        <v>46</v>
      </c>
      <c r="F33" s="28">
        <v>9</v>
      </c>
      <c r="G33" s="29">
        <v>5</v>
      </c>
      <c r="H33" s="30">
        <v>2425</v>
      </c>
      <c r="I33" s="30">
        <v>109</v>
      </c>
      <c r="J33" s="31">
        <f t="shared" si="0"/>
        <v>-0.3586352816715155</v>
      </c>
      <c r="K33" s="30">
        <v>3781</v>
      </c>
      <c r="L33" s="30">
        <v>226</v>
      </c>
      <c r="M33" s="32">
        <v>554233</v>
      </c>
      <c r="N33" s="33">
        <f t="shared" si="1"/>
        <v>556658</v>
      </c>
      <c r="O33" s="33">
        <f t="shared" si="2"/>
        <v>22164</v>
      </c>
      <c r="P33" s="41">
        <v>22055</v>
      </c>
      <c r="Q33" s="35"/>
    </row>
    <row r="34" spans="1:17" ht="13.5" thickBot="1">
      <c r="A34" s="42"/>
      <c r="B34" s="42"/>
      <c r="C34" s="43"/>
      <c r="D34" s="43"/>
      <c r="E34" s="43"/>
      <c r="F34" s="43"/>
      <c r="G34" s="43"/>
      <c r="H34" s="44">
        <f>SUM(H9:H33)</f>
        <v>923119.64</v>
      </c>
      <c r="I34" s="44">
        <f>SUM(I9:I33)</f>
        <v>32821</v>
      </c>
      <c r="J34" s="45">
        <f t="shared" si="0"/>
        <v>-0.21528143934672817</v>
      </c>
      <c r="K34" s="44">
        <f>SUM(K9:K33)</f>
        <v>1176370.34</v>
      </c>
      <c r="L34" s="44">
        <f>SUM(L9:L33)</f>
        <v>39779</v>
      </c>
      <c r="M34" s="44">
        <f>SUM(M9:M33)</f>
        <v>20041879</v>
      </c>
      <c r="N34" s="46"/>
      <c r="O34" s="46"/>
      <c r="P34" s="44">
        <f>SUM(P9:P33)</f>
        <v>728390</v>
      </c>
      <c r="Q34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Q28" sqref="Q28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124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40280</v>
      </c>
      <c r="P2" s="19"/>
    </row>
    <row r="3" spans="5:10" ht="12.75">
      <c r="E3" s="13" t="s">
        <v>9</v>
      </c>
      <c r="I3" s="20" t="s">
        <v>10</v>
      </c>
      <c r="J3" s="21">
        <v>15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123</v>
      </c>
      <c r="D9" s="28" t="s">
        <v>87</v>
      </c>
      <c r="E9" s="28" t="s">
        <v>40</v>
      </c>
      <c r="F9" s="28">
        <v>2</v>
      </c>
      <c r="G9" s="29">
        <v>17</v>
      </c>
      <c r="H9" s="30">
        <v>313880.9</v>
      </c>
      <c r="I9" s="30">
        <v>9682</v>
      </c>
      <c r="J9" s="31">
        <f aca="true" t="shared" si="0" ref="J9:J35">H9/K9-100%</f>
        <v>0.15358541020744498</v>
      </c>
      <c r="K9" s="30">
        <v>272091.6</v>
      </c>
      <c r="L9" s="30">
        <v>7905</v>
      </c>
      <c r="M9" s="32">
        <v>557345</v>
      </c>
      <c r="N9" s="33">
        <f aca="true" t="shared" si="1" ref="N9:N34">H9+M9</f>
        <v>871225.9</v>
      </c>
      <c r="O9" s="33">
        <f aca="true" t="shared" si="2" ref="O9:O34">I9+P9</f>
        <v>27894</v>
      </c>
      <c r="P9" s="34">
        <v>18212</v>
      </c>
      <c r="Q9" s="35"/>
    </row>
    <row r="10" spans="1:17" s="26" customFormat="1" ht="12.75">
      <c r="A10" s="27">
        <v>2</v>
      </c>
      <c r="B10" s="27" t="s">
        <v>60</v>
      </c>
      <c r="C10" s="28" t="s">
        <v>125</v>
      </c>
      <c r="D10" s="28" t="s">
        <v>50</v>
      </c>
      <c r="E10" s="28" t="s">
        <v>37</v>
      </c>
      <c r="F10" s="28">
        <v>1</v>
      </c>
      <c r="G10" s="29">
        <v>8</v>
      </c>
      <c r="H10" s="30">
        <v>236135</v>
      </c>
      <c r="I10" s="30">
        <v>8225</v>
      </c>
      <c r="J10" s="31" t="e">
        <f t="shared" si="0"/>
        <v>#DIV/0!</v>
      </c>
      <c r="K10" s="30"/>
      <c r="L10" s="30"/>
      <c r="M10" s="32"/>
      <c r="N10" s="33">
        <f t="shared" si="1"/>
        <v>236135</v>
      </c>
      <c r="O10" s="33">
        <f t="shared" si="2"/>
        <v>8225</v>
      </c>
      <c r="P10" s="34"/>
      <c r="Q10" s="35"/>
    </row>
    <row r="11" spans="1:17" s="26" customFormat="1" ht="12.75">
      <c r="A11" s="27">
        <v>3</v>
      </c>
      <c r="B11" s="27">
        <v>4</v>
      </c>
      <c r="C11" s="28" t="s">
        <v>102</v>
      </c>
      <c r="D11" s="28" t="s">
        <v>49</v>
      </c>
      <c r="E11" s="28" t="s">
        <v>37</v>
      </c>
      <c r="F11" s="28">
        <v>6</v>
      </c>
      <c r="G11" s="29">
        <v>14</v>
      </c>
      <c r="H11" s="30">
        <v>115158</v>
      </c>
      <c r="I11" s="30">
        <v>3495</v>
      </c>
      <c r="J11" s="31">
        <f t="shared" si="0"/>
        <v>0.35882852692688916</v>
      </c>
      <c r="K11" s="30">
        <v>84748</v>
      </c>
      <c r="L11" s="30">
        <v>2733</v>
      </c>
      <c r="M11" s="32">
        <v>1459855</v>
      </c>
      <c r="N11" s="33">
        <f t="shared" si="1"/>
        <v>1575013</v>
      </c>
      <c r="O11" s="33">
        <f t="shared" si="2"/>
        <v>53586</v>
      </c>
      <c r="P11" s="34">
        <v>50091</v>
      </c>
      <c r="Q11" s="35"/>
    </row>
    <row r="12" spans="1:17" s="26" customFormat="1" ht="12.75">
      <c r="A12" s="27">
        <v>4</v>
      </c>
      <c r="B12" s="27">
        <v>2</v>
      </c>
      <c r="C12" s="28" t="s">
        <v>108</v>
      </c>
      <c r="D12" s="28" t="s">
        <v>87</v>
      </c>
      <c r="E12" s="28" t="s">
        <v>40</v>
      </c>
      <c r="F12" s="28">
        <v>5</v>
      </c>
      <c r="G12" s="29">
        <v>9</v>
      </c>
      <c r="H12" s="30">
        <v>80653</v>
      </c>
      <c r="I12" s="30">
        <v>2731</v>
      </c>
      <c r="J12" s="31">
        <f t="shared" si="0"/>
        <v>-0.10901337811115652</v>
      </c>
      <c r="K12" s="30">
        <v>90521</v>
      </c>
      <c r="L12" s="30">
        <v>3013</v>
      </c>
      <c r="M12" s="32">
        <v>1115703</v>
      </c>
      <c r="N12" s="33">
        <f t="shared" si="1"/>
        <v>1196356</v>
      </c>
      <c r="O12" s="33">
        <f t="shared" si="2"/>
        <v>44574</v>
      </c>
      <c r="P12" s="34">
        <v>41843</v>
      </c>
      <c r="Q12" s="35"/>
    </row>
    <row r="13" spans="1:17" s="26" customFormat="1" ht="12.75">
      <c r="A13" s="27">
        <v>5</v>
      </c>
      <c r="B13" s="27">
        <v>3</v>
      </c>
      <c r="C13" s="28" t="s">
        <v>117</v>
      </c>
      <c r="D13" s="28" t="s">
        <v>44</v>
      </c>
      <c r="E13" s="28" t="s">
        <v>40</v>
      </c>
      <c r="F13" s="28">
        <v>3</v>
      </c>
      <c r="G13" s="29">
        <v>9</v>
      </c>
      <c r="H13" s="30">
        <v>69715.44</v>
      </c>
      <c r="I13" s="30">
        <v>2444</v>
      </c>
      <c r="J13" s="31">
        <f t="shared" si="0"/>
        <v>-0.2028877201006174</v>
      </c>
      <c r="K13" s="30">
        <v>87460</v>
      </c>
      <c r="L13" s="30">
        <v>2967</v>
      </c>
      <c r="M13" s="32">
        <v>370982</v>
      </c>
      <c r="N13" s="33">
        <f t="shared" si="1"/>
        <v>440697.44</v>
      </c>
      <c r="O13" s="33">
        <f t="shared" si="2"/>
        <v>18150</v>
      </c>
      <c r="P13" s="34">
        <v>15706</v>
      </c>
      <c r="Q13" s="35"/>
    </row>
    <row r="14" spans="1:17" s="26" customFormat="1" ht="12.75">
      <c r="A14" s="27">
        <v>6</v>
      </c>
      <c r="B14" s="27" t="s">
        <v>60</v>
      </c>
      <c r="C14" s="28" t="s">
        <v>126</v>
      </c>
      <c r="D14" s="28" t="s">
        <v>44</v>
      </c>
      <c r="E14" s="28" t="s">
        <v>54</v>
      </c>
      <c r="F14" s="28">
        <v>1</v>
      </c>
      <c r="G14" s="29">
        <v>4</v>
      </c>
      <c r="H14" s="30">
        <v>62302</v>
      </c>
      <c r="I14" s="30">
        <v>2088</v>
      </c>
      <c r="J14" s="31" t="e">
        <f t="shared" si="0"/>
        <v>#DIV/0!</v>
      </c>
      <c r="K14" s="30"/>
      <c r="L14" s="30"/>
      <c r="M14" s="32"/>
      <c r="N14" s="33">
        <f t="shared" si="1"/>
        <v>62302</v>
      </c>
      <c r="O14" s="33">
        <f t="shared" si="2"/>
        <v>2088</v>
      </c>
      <c r="P14" s="34"/>
      <c r="Q14" s="35"/>
    </row>
    <row r="15" spans="1:17" s="26" customFormat="1" ht="12.75">
      <c r="A15" s="27">
        <v>7</v>
      </c>
      <c r="B15" s="27" t="s">
        <v>60</v>
      </c>
      <c r="C15" s="28" t="s">
        <v>127</v>
      </c>
      <c r="D15" s="28" t="s">
        <v>44</v>
      </c>
      <c r="E15" s="28" t="s">
        <v>40</v>
      </c>
      <c r="F15" s="28">
        <v>1</v>
      </c>
      <c r="G15" s="29">
        <v>4</v>
      </c>
      <c r="H15" s="30">
        <v>48663</v>
      </c>
      <c r="I15" s="30">
        <v>1632</v>
      </c>
      <c r="J15" s="31" t="e">
        <f t="shared" si="0"/>
        <v>#DIV/0!</v>
      </c>
      <c r="K15" s="30"/>
      <c r="L15" s="30"/>
      <c r="M15" s="32"/>
      <c r="N15" s="33">
        <f t="shared" si="1"/>
        <v>48663</v>
      </c>
      <c r="O15" s="33">
        <f t="shared" si="2"/>
        <v>1632</v>
      </c>
      <c r="P15" s="34"/>
      <c r="Q15" s="35"/>
    </row>
    <row r="16" spans="1:17" s="26" customFormat="1" ht="12.75">
      <c r="A16" s="27">
        <v>8</v>
      </c>
      <c r="B16" s="27">
        <v>6</v>
      </c>
      <c r="C16" s="28" t="s">
        <v>114</v>
      </c>
      <c r="D16" s="28" t="s">
        <v>44</v>
      </c>
      <c r="E16" s="28" t="s">
        <v>40</v>
      </c>
      <c r="F16" s="28">
        <v>4</v>
      </c>
      <c r="G16" s="29">
        <v>6</v>
      </c>
      <c r="H16" s="30">
        <v>36088</v>
      </c>
      <c r="I16" s="30">
        <v>1182</v>
      </c>
      <c r="J16" s="31">
        <f t="shared" si="0"/>
        <v>-0.24774352239801556</v>
      </c>
      <c r="K16" s="30">
        <v>47973</v>
      </c>
      <c r="L16" s="30">
        <v>1630</v>
      </c>
      <c r="M16" s="32">
        <v>354692</v>
      </c>
      <c r="N16" s="33">
        <f t="shared" si="1"/>
        <v>390780</v>
      </c>
      <c r="O16" s="33">
        <f t="shared" si="2"/>
        <v>14585</v>
      </c>
      <c r="P16" s="34">
        <v>13403</v>
      </c>
      <c r="Q16" s="35"/>
    </row>
    <row r="17" spans="1:17" s="26" customFormat="1" ht="12.75">
      <c r="A17" s="27">
        <v>9</v>
      </c>
      <c r="B17" s="27">
        <v>5</v>
      </c>
      <c r="C17" s="36" t="s">
        <v>119</v>
      </c>
      <c r="D17" s="36" t="s">
        <v>50</v>
      </c>
      <c r="E17" s="36" t="s">
        <v>37</v>
      </c>
      <c r="F17" s="36">
        <v>2</v>
      </c>
      <c r="G17" s="29">
        <v>5</v>
      </c>
      <c r="H17" s="30">
        <v>21680</v>
      </c>
      <c r="I17" s="30">
        <v>744</v>
      </c>
      <c r="J17" s="37">
        <f t="shared" si="0"/>
        <v>-0.672542178319513</v>
      </c>
      <c r="K17" s="30">
        <v>66207</v>
      </c>
      <c r="L17" s="30">
        <v>2237</v>
      </c>
      <c r="M17" s="38">
        <v>109257</v>
      </c>
      <c r="N17" s="39">
        <f t="shared" si="1"/>
        <v>130937</v>
      </c>
      <c r="O17" s="39">
        <f t="shared" si="2"/>
        <v>4845</v>
      </c>
      <c r="P17" s="40">
        <v>4101</v>
      </c>
      <c r="Q17" s="35"/>
    </row>
    <row r="18" spans="1:17" s="26" customFormat="1" ht="12.75">
      <c r="A18" s="27">
        <v>10</v>
      </c>
      <c r="B18" s="27">
        <v>7</v>
      </c>
      <c r="C18" s="28" t="s">
        <v>115</v>
      </c>
      <c r="D18" s="28" t="s">
        <v>42</v>
      </c>
      <c r="E18" s="28" t="s">
        <v>40</v>
      </c>
      <c r="F18" s="28">
        <v>4</v>
      </c>
      <c r="G18" s="29">
        <v>5</v>
      </c>
      <c r="H18" s="30">
        <v>21680</v>
      </c>
      <c r="I18" s="30">
        <v>721</v>
      </c>
      <c r="J18" s="31">
        <f t="shared" si="0"/>
        <v>-0.39275110638059496</v>
      </c>
      <c r="K18" s="30">
        <v>35702</v>
      </c>
      <c r="L18" s="30">
        <v>1209</v>
      </c>
      <c r="M18" s="32">
        <v>283657</v>
      </c>
      <c r="N18" s="33">
        <f t="shared" si="1"/>
        <v>305337</v>
      </c>
      <c r="O18" s="33">
        <f t="shared" si="2"/>
        <v>12208</v>
      </c>
      <c r="P18" s="41">
        <v>11487</v>
      </c>
      <c r="Q18" s="35"/>
    </row>
    <row r="19" spans="1:17" s="26" customFormat="1" ht="12.75">
      <c r="A19" s="27">
        <v>11</v>
      </c>
      <c r="B19" s="27">
        <v>8</v>
      </c>
      <c r="C19" s="28" t="s">
        <v>103</v>
      </c>
      <c r="D19" s="28" t="s">
        <v>39</v>
      </c>
      <c r="E19" s="28" t="s">
        <v>40</v>
      </c>
      <c r="F19" s="28">
        <v>6</v>
      </c>
      <c r="G19" s="29">
        <v>6</v>
      </c>
      <c r="H19" s="30">
        <v>21360</v>
      </c>
      <c r="I19" s="30">
        <v>775</v>
      </c>
      <c r="J19" s="31">
        <f t="shared" si="0"/>
        <v>-0.181295515523189</v>
      </c>
      <c r="K19" s="30">
        <v>26090</v>
      </c>
      <c r="L19" s="30">
        <v>924</v>
      </c>
      <c r="M19" s="32">
        <v>466209</v>
      </c>
      <c r="N19" s="33">
        <f t="shared" si="1"/>
        <v>487569</v>
      </c>
      <c r="O19" s="33">
        <f t="shared" si="2"/>
        <v>19438</v>
      </c>
      <c r="P19" s="41">
        <v>18663</v>
      </c>
      <c r="Q19" s="35"/>
    </row>
    <row r="20" spans="1:17" s="26" customFormat="1" ht="12.75">
      <c r="A20" s="27">
        <v>12</v>
      </c>
      <c r="B20" s="27">
        <v>14</v>
      </c>
      <c r="C20" s="28" t="s">
        <v>76</v>
      </c>
      <c r="D20" s="28" t="s">
        <v>49</v>
      </c>
      <c r="E20" s="28" t="s">
        <v>37</v>
      </c>
      <c r="F20" s="28">
        <v>12</v>
      </c>
      <c r="G20" s="29">
        <v>10</v>
      </c>
      <c r="H20" s="30">
        <v>20515</v>
      </c>
      <c r="I20" s="30">
        <v>937</v>
      </c>
      <c r="J20" s="31">
        <f t="shared" si="0"/>
        <v>0.851033113777858</v>
      </c>
      <c r="K20" s="30">
        <v>11083</v>
      </c>
      <c r="L20" s="30">
        <v>493</v>
      </c>
      <c r="M20" s="32">
        <v>945587</v>
      </c>
      <c r="N20" s="33">
        <f t="shared" si="1"/>
        <v>966102</v>
      </c>
      <c r="O20" s="33">
        <f t="shared" si="2"/>
        <v>43211</v>
      </c>
      <c r="P20" s="41">
        <v>42274</v>
      </c>
      <c r="Q20" s="35"/>
    </row>
    <row r="21" spans="1:17" s="26" customFormat="1" ht="12.75">
      <c r="A21" s="27">
        <v>13</v>
      </c>
      <c r="B21" s="27">
        <v>11</v>
      </c>
      <c r="C21" s="28" t="s">
        <v>106</v>
      </c>
      <c r="D21" s="28" t="s">
        <v>44</v>
      </c>
      <c r="E21" s="28" t="s">
        <v>46</v>
      </c>
      <c r="F21" s="28">
        <v>6</v>
      </c>
      <c r="G21" s="29">
        <v>6</v>
      </c>
      <c r="H21" s="30">
        <v>19790</v>
      </c>
      <c r="I21" s="30">
        <v>821</v>
      </c>
      <c r="J21" s="31">
        <f t="shared" si="0"/>
        <v>0.05670653566851769</v>
      </c>
      <c r="K21" s="30">
        <v>18728</v>
      </c>
      <c r="L21" s="30">
        <v>647</v>
      </c>
      <c r="M21" s="32">
        <v>435284</v>
      </c>
      <c r="N21" s="33">
        <f t="shared" si="1"/>
        <v>455074</v>
      </c>
      <c r="O21" s="33">
        <f t="shared" si="2"/>
        <v>17118</v>
      </c>
      <c r="P21" s="41">
        <v>16297</v>
      </c>
      <c r="Q21" s="35"/>
    </row>
    <row r="22" spans="1:17" s="26" customFormat="1" ht="12.75">
      <c r="A22" s="27">
        <v>14</v>
      </c>
      <c r="B22" s="27">
        <v>12</v>
      </c>
      <c r="C22" s="28" t="s">
        <v>122</v>
      </c>
      <c r="D22" s="28" t="s">
        <v>44</v>
      </c>
      <c r="E22" s="28" t="s">
        <v>40</v>
      </c>
      <c r="F22" s="28">
        <v>3</v>
      </c>
      <c r="G22" s="29">
        <v>2</v>
      </c>
      <c r="H22" s="30">
        <v>19560</v>
      </c>
      <c r="I22" s="30">
        <v>658</v>
      </c>
      <c r="J22" s="31">
        <f t="shared" si="0"/>
        <v>0.1387320253827793</v>
      </c>
      <c r="K22" s="30">
        <v>17177</v>
      </c>
      <c r="L22" s="30">
        <v>573</v>
      </c>
      <c r="M22" s="32">
        <v>74389</v>
      </c>
      <c r="N22" s="33">
        <f t="shared" si="1"/>
        <v>93949</v>
      </c>
      <c r="O22" s="33">
        <f t="shared" si="2"/>
        <v>3582</v>
      </c>
      <c r="P22" s="41">
        <v>2924</v>
      </c>
      <c r="Q22" s="35"/>
    </row>
    <row r="23" spans="1:17" s="26" customFormat="1" ht="12.75">
      <c r="A23" s="27">
        <v>15</v>
      </c>
      <c r="B23" s="27">
        <v>17</v>
      </c>
      <c r="C23" s="28" t="s">
        <v>35</v>
      </c>
      <c r="D23" s="28" t="s">
        <v>36</v>
      </c>
      <c r="E23" s="28" t="s">
        <v>37</v>
      </c>
      <c r="F23" s="28">
        <v>17</v>
      </c>
      <c r="G23" s="29">
        <v>6</v>
      </c>
      <c r="H23" s="30">
        <v>18262</v>
      </c>
      <c r="I23" s="30">
        <v>635</v>
      </c>
      <c r="J23" s="31">
        <f t="shared" si="0"/>
        <v>0.9431793998723133</v>
      </c>
      <c r="K23" s="30">
        <v>9398</v>
      </c>
      <c r="L23" s="30">
        <v>244</v>
      </c>
      <c r="M23" s="32">
        <v>8767410</v>
      </c>
      <c r="N23" s="33">
        <f t="shared" si="1"/>
        <v>8785672</v>
      </c>
      <c r="O23" s="33">
        <f t="shared" si="2"/>
        <v>299541</v>
      </c>
      <c r="P23" s="41">
        <v>298906</v>
      </c>
      <c r="Q23" s="35"/>
    </row>
    <row r="24" spans="1:17" s="26" customFormat="1" ht="12.75">
      <c r="A24" s="27">
        <v>16</v>
      </c>
      <c r="B24" s="27">
        <v>9</v>
      </c>
      <c r="C24" s="28" t="s">
        <v>110</v>
      </c>
      <c r="D24" s="28" t="s">
        <v>74</v>
      </c>
      <c r="E24" s="28" t="s">
        <v>37</v>
      </c>
      <c r="F24" s="28">
        <v>5</v>
      </c>
      <c r="G24" s="29">
        <v>6</v>
      </c>
      <c r="H24" s="30">
        <v>17262</v>
      </c>
      <c r="I24" s="30">
        <v>599</v>
      </c>
      <c r="J24" s="31">
        <f t="shared" si="0"/>
        <v>-0.15324242126949872</v>
      </c>
      <c r="K24" s="30">
        <v>20386</v>
      </c>
      <c r="L24" s="30">
        <v>677</v>
      </c>
      <c r="M24" s="32">
        <v>381993</v>
      </c>
      <c r="N24" s="33">
        <f t="shared" si="1"/>
        <v>399255</v>
      </c>
      <c r="O24" s="33">
        <f t="shared" si="2"/>
        <v>14672</v>
      </c>
      <c r="P24" s="41">
        <v>14073</v>
      </c>
      <c r="Q24" s="35"/>
    </row>
    <row r="25" spans="1:17" s="26" customFormat="1" ht="12.75">
      <c r="A25" s="27">
        <v>17</v>
      </c>
      <c r="B25" s="27">
        <v>15</v>
      </c>
      <c r="C25" s="28" t="s">
        <v>100</v>
      </c>
      <c r="D25" s="28" t="s">
        <v>44</v>
      </c>
      <c r="E25" s="28" t="s">
        <v>46</v>
      </c>
      <c r="F25" s="28">
        <v>7</v>
      </c>
      <c r="G25" s="29">
        <v>4</v>
      </c>
      <c r="H25" s="30">
        <v>17157</v>
      </c>
      <c r="I25" s="30">
        <v>625</v>
      </c>
      <c r="J25" s="31">
        <f t="shared" si="0"/>
        <v>0.6175167342321108</v>
      </c>
      <c r="K25" s="30">
        <v>10607</v>
      </c>
      <c r="L25" s="30">
        <v>388</v>
      </c>
      <c r="M25" s="32">
        <v>369758</v>
      </c>
      <c r="N25" s="33">
        <f t="shared" si="1"/>
        <v>386915</v>
      </c>
      <c r="O25" s="33">
        <f t="shared" si="2"/>
        <v>14801</v>
      </c>
      <c r="P25" s="41">
        <v>14176</v>
      </c>
      <c r="Q25" s="35"/>
    </row>
    <row r="26" spans="1:17" s="26" customFormat="1" ht="12.75">
      <c r="A26" s="27">
        <v>18</v>
      </c>
      <c r="B26" s="27">
        <v>10</v>
      </c>
      <c r="C26" s="48" t="s">
        <v>112</v>
      </c>
      <c r="D26" s="28" t="s">
        <v>36</v>
      </c>
      <c r="E26" s="28" t="s">
        <v>37</v>
      </c>
      <c r="F26" s="28">
        <v>4</v>
      </c>
      <c r="G26" s="29">
        <v>6</v>
      </c>
      <c r="H26" s="30">
        <v>16617</v>
      </c>
      <c r="I26" s="30">
        <v>683</v>
      </c>
      <c r="J26" s="31">
        <f t="shared" si="0"/>
        <v>-0.12583513072755015</v>
      </c>
      <c r="K26" s="30">
        <v>19009</v>
      </c>
      <c r="L26" s="30">
        <v>709</v>
      </c>
      <c r="M26" s="32">
        <v>206421</v>
      </c>
      <c r="N26" s="33">
        <f t="shared" si="1"/>
        <v>223038</v>
      </c>
      <c r="O26" s="33">
        <f t="shared" si="2"/>
        <v>9035</v>
      </c>
      <c r="P26" s="41">
        <v>8352</v>
      </c>
      <c r="Q26" s="35"/>
    </row>
    <row r="27" spans="1:17" s="26" customFormat="1" ht="12.75">
      <c r="A27" s="27">
        <v>19</v>
      </c>
      <c r="B27" s="27">
        <v>16</v>
      </c>
      <c r="C27" s="28" t="s">
        <v>90</v>
      </c>
      <c r="D27" s="28" t="s">
        <v>36</v>
      </c>
      <c r="E27" s="28" t="s">
        <v>37</v>
      </c>
      <c r="F27" s="28">
        <v>9</v>
      </c>
      <c r="G27" s="29">
        <v>8</v>
      </c>
      <c r="H27" s="30">
        <v>13614</v>
      </c>
      <c r="I27" s="30">
        <v>632</v>
      </c>
      <c r="J27" s="31">
        <f t="shared" si="0"/>
        <v>0.3053984082845911</v>
      </c>
      <c r="K27" s="30">
        <v>10429</v>
      </c>
      <c r="L27" s="30">
        <v>445</v>
      </c>
      <c r="M27" s="32">
        <v>452512</v>
      </c>
      <c r="N27" s="33">
        <f t="shared" si="1"/>
        <v>466126</v>
      </c>
      <c r="O27" s="33">
        <f t="shared" si="2"/>
        <v>19322</v>
      </c>
      <c r="P27" s="41">
        <v>18690</v>
      </c>
      <c r="Q27" s="35"/>
    </row>
    <row r="28" spans="1:17" s="26" customFormat="1" ht="12.75">
      <c r="A28" s="27">
        <v>20</v>
      </c>
      <c r="B28" s="27">
        <v>20</v>
      </c>
      <c r="C28" s="28" t="s">
        <v>98</v>
      </c>
      <c r="D28" s="28" t="s">
        <v>87</v>
      </c>
      <c r="E28" s="28" t="s">
        <v>40</v>
      </c>
      <c r="F28" s="28">
        <v>7</v>
      </c>
      <c r="G28" s="29">
        <v>4</v>
      </c>
      <c r="H28" s="30">
        <v>8132</v>
      </c>
      <c r="I28" s="30">
        <v>351</v>
      </c>
      <c r="J28" s="31">
        <f t="shared" si="0"/>
        <v>0.2481964696853416</v>
      </c>
      <c r="K28" s="30">
        <v>6515</v>
      </c>
      <c r="L28" s="30">
        <v>254</v>
      </c>
      <c r="M28" s="32">
        <v>318131</v>
      </c>
      <c r="N28" s="33">
        <f t="shared" si="1"/>
        <v>326263</v>
      </c>
      <c r="O28" s="33">
        <f t="shared" si="2"/>
        <v>12664</v>
      </c>
      <c r="P28" s="41">
        <v>12313</v>
      </c>
      <c r="Q28" s="35"/>
    </row>
    <row r="29" spans="1:17" s="26" customFormat="1" ht="12.75">
      <c r="A29" s="27">
        <v>21</v>
      </c>
      <c r="B29" s="27">
        <v>13</v>
      </c>
      <c r="C29" s="28" t="s">
        <v>105</v>
      </c>
      <c r="D29" s="28" t="s">
        <v>44</v>
      </c>
      <c r="E29" s="28" t="s">
        <v>54</v>
      </c>
      <c r="F29" s="28">
        <v>6</v>
      </c>
      <c r="G29" s="29">
        <v>3</v>
      </c>
      <c r="H29" s="30">
        <v>6212</v>
      </c>
      <c r="I29" s="30">
        <v>222</v>
      </c>
      <c r="J29" s="31">
        <f t="shared" si="0"/>
        <v>-0.5495286439448877</v>
      </c>
      <c r="K29" s="30">
        <v>13790</v>
      </c>
      <c r="L29" s="30">
        <v>477</v>
      </c>
      <c r="M29" s="32">
        <v>281986</v>
      </c>
      <c r="N29" s="33">
        <f t="shared" si="1"/>
        <v>288198</v>
      </c>
      <c r="O29" s="33">
        <f t="shared" si="2"/>
        <v>11805</v>
      </c>
      <c r="P29" s="41">
        <v>11583</v>
      </c>
      <c r="Q29" s="35"/>
    </row>
    <row r="30" spans="1:17" s="26" customFormat="1" ht="12.75">
      <c r="A30" s="27">
        <v>22</v>
      </c>
      <c r="B30" s="27">
        <v>23</v>
      </c>
      <c r="C30" s="48" t="s">
        <v>85</v>
      </c>
      <c r="D30" s="28" t="s">
        <v>50</v>
      </c>
      <c r="E30" s="28" t="s">
        <v>37</v>
      </c>
      <c r="F30" s="28">
        <v>10</v>
      </c>
      <c r="G30" s="29">
        <v>5</v>
      </c>
      <c r="H30" s="30">
        <v>5732</v>
      </c>
      <c r="I30" s="30">
        <v>275</v>
      </c>
      <c r="J30" s="31">
        <f t="shared" si="0"/>
        <v>-0.02715546503733879</v>
      </c>
      <c r="K30" s="30">
        <v>5892</v>
      </c>
      <c r="L30" s="30">
        <v>479</v>
      </c>
      <c r="M30" s="32">
        <v>731422</v>
      </c>
      <c r="N30" s="33">
        <f t="shared" si="1"/>
        <v>737154</v>
      </c>
      <c r="O30" s="33">
        <f t="shared" si="2"/>
        <v>26766</v>
      </c>
      <c r="P30" s="41">
        <v>26491</v>
      </c>
      <c r="Q30" s="35"/>
    </row>
    <row r="31" spans="1:17" s="26" customFormat="1" ht="12.75">
      <c r="A31" s="27">
        <v>23</v>
      </c>
      <c r="B31" s="27">
        <v>24</v>
      </c>
      <c r="C31" s="28" t="s">
        <v>121</v>
      </c>
      <c r="D31" s="28" t="s">
        <v>42</v>
      </c>
      <c r="E31" s="28" t="s">
        <v>40</v>
      </c>
      <c r="F31" s="28">
        <v>8</v>
      </c>
      <c r="G31" s="29">
        <v>6</v>
      </c>
      <c r="H31" s="30">
        <v>5250</v>
      </c>
      <c r="I31" s="30">
        <v>301</v>
      </c>
      <c r="J31" s="31">
        <f t="shared" si="0"/>
        <v>-0.07878575188629588</v>
      </c>
      <c r="K31" s="30">
        <v>5699</v>
      </c>
      <c r="L31" s="30">
        <v>268</v>
      </c>
      <c r="M31" s="32">
        <v>779953</v>
      </c>
      <c r="N31" s="33">
        <f t="shared" si="1"/>
        <v>785203</v>
      </c>
      <c r="O31" s="33">
        <f t="shared" si="2"/>
        <v>30900</v>
      </c>
      <c r="P31" s="41">
        <v>30599</v>
      </c>
      <c r="Q31" s="35"/>
    </row>
    <row r="32" spans="1:17" s="26" customFormat="1" ht="12.75">
      <c r="A32" s="27">
        <v>24</v>
      </c>
      <c r="B32" s="27">
        <v>18</v>
      </c>
      <c r="C32" s="28" t="s">
        <v>95</v>
      </c>
      <c r="D32" s="28" t="s">
        <v>44</v>
      </c>
      <c r="E32" s="28" t="s">
        <v>46</v>
      </c>
      <c r="F32" s="28">
        <v>8</v>
      </c>
      <c r="G32" s="29">
        <v>5</v>
      </c>
      <c r="H32" s="30">
        <v>3781</v>
      </c>
      <c r="I32" s="30">
        <v>226</v>
      </c>
      <c r="J32" s="31">
        <f t="shared" si="0"/>
        <v>-0.553442777843392</v>
      </c>
      <c r="K32" s="30">
        <v>8467</v>
      </c>
      <c r="L32" s="30">
        <v>336</v>
      </c>
      <c r="M32" s="32">
        <v>545222</v>
      </c>
      <c r="N32" s="33">
        <f t="shared" si="1"/>
        <v>549003</v>
      </c>
      <c r="O32" s="33">
        <f t="shared" si="2"/>
        <v>21840</v>
      </c>
      <c r="P32" s="41">
        <v>21614</v>
      </c>
      <c r="Q32" s="35"/>
    </row>
    <row r="33" spans="1:17" s="26" customFormat="1" ht="12.75">
      <c r="A33" s="27">
        <v>25</v>
      </c>
      <c r="B33" s="27">
        <v>21</v>
      </c>
      <c r="C33" s="28" t="s">
        <v>120</v>
      </c>
      <c r="D33" s="28" t="s">
        <v>36</v>
      </c>
      <c r="E33" s="28" t="s">
        <v>37</v>
      </c>
      <c r="F33" s="28">
        <v>2</v>
      </c>
      <c r="G33" s="29">
        <v>1</v>
      </c>
      <c r="H33" s="30">
        <v>2335</v>
      </c>
      <c r="I33" s="30">
        <v>98</v>
      </c>
      <c r="J33" s="31">
        <f t="shared" si="0"/>
        <v>-0.63245710687864</v>
      </c>
      <c r="K33" s="30">
        <v>6353</v>
      </c>
      <c r="L33" s="30">
        <v>285</v>
      </c>
      <c r="M33" s="32">
        <v>9212</v>
      </c>
      <c r="N33" s="33">
        <f t="shared" si="1"/>
        <v>11547</v>
      </c>
      <c r="O33" s="33">
        <f t="shared" si="2"/>
        <v>527</v>
      </c>
      <c r="P33" s="41">
        <v>429</v>
      </c>
      <c r="Q33" s="35"/>
    </row>
    <row r="34" spans="1:17" s="26" customFormat="1" ht="12.75">
      <c r="A34" s="27">
        <v>26</v>
      </c>
      <c r="B34" s="27">
        <v>26</v>
      </c>
      <c r="C34" s="28" t="s">
        <v>113</v>
      </c>
      <c r="D34" s="28" t="s">
        <v>36</v>
      </c>
      <c r="E34" s="28" t="s">
        <v>37</v>
      </c>
      <c r="F34" s="28">
        <v>4</v>
      </c>
      <c r="G34" s="29">
        <v>1</v>
      </c>
      <c r="H34" s="30">
        <v>1969</v>
      </c>
      <c r="I34" s="30">
        <v>73</v>
      </c>
      <c r="J34" s="31">
        <f t="shared" si="0"/>
        <v>-0.10255241567912488</v>
      </c>
      <c r="K34" s="30">
        <v>2194</v>
      </c>
      <c r="L34" s="30">
        <v>78</v>
      </c>
      <c r="M34" s="32">
        <v>20579</v>
      </c>
      <c r="N34" s="33">
        <f t="shared" si="1"/>
        <v>22548</v>
      </c>
      <c r="O34" s="33">
        <f t="shared" si="2"/>
        <v>869</v>
      </c>
      <c r="P34" s="41">
        <v>796</v>
      </c>
      <c r="Q34" s="35"/>
    </row>
    <row r="35" spans="1:17" ht="13.5" thickBot="1">
      <c r="A35" s="42"/>
      <c r="B35" s="42"/>
      <c r="C35" s="43"/>
      <c r="D35" s="43"/>
      <c r="E35" s="43"/>
      <c r="F35" s="43"/>
      <c r="G35" s="43"/>
      <c r="H35" s="44">
        <f>SUM(H9:H34)</f>
        <v>1203503.34</v>
      </c>
      <c r="I35" s="44">
        <f>SUM(I9:I34)</f>
        <v>40855</v>
      </c>
      <c r="J35" s="45">
        <f t="shared" si="0"/>
        <v>0.3730478360095999</v>
      </c>
      <c r="K35" s="44">
        <f>SUM(K9:K34)</f>
        <v>876519.6</v>
      </c>
      <c r="L35" s="44">
        <f>SUM(L9:L34)</f>
        <v>28971</v>
      </c>
      <c r="M35" s="44">
        <f>SUM(M9:M34)</f>
        <v>19037559</v>
      </c>
      <c r="N35" s="46"/>
      <c r="O35" s="46"/>
      <c r="P35" s="44">
        <f>SUM(P9:P34)</f>
        <v>693023</v>
      </c>
      <c r="Q35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R32" sqref="R32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128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40274</v>
      </c>
      <c r="P2" s="19"/>
    </row>
    <row r="3" spans="5:10" ht="12.75">
      <c r="E3" s="13" t="s">
        <v>9</v>
      </c>
      <c r="I3" s="20" t="s">
        <v>10</v>
      </c>
      <c r="J3" s="21">
        <v>14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123</v>
      </c>
      <c r="D9" s="28" t="s">
        <v>87</v>
      </c>
      <c r="E9" s="28" t="s">
        <v>40</v>
      </c>
      <c r="F9" s="28">
        <v>1</v>
      </c>
      <c r="G9" s="29">
        <v>17</v>
      </c>
      <c r="H9" s="30">
        <v>272091.6</v>
      </c>
      <c r="I9" s="30">
        <v>7905</v>
      </c>
      <c r="J9" s="31" t="e">
        <f aca="true" t="shared" si="0" ref="J9:J36">H9/K9-100%</f>
        <v>#DIV/0!</v>
      </c>
      <c r="K9" s="30"/>
      <c r="L9" s="30"/>
      <c r="M9" s="32"/>
      <c r="N9" s="33">
        <f aca="true" t="shared" si="1" ref="N9:N35">H9+M9</f>
        <v>272091.6</v>
      </c>
      <c r="O9" s="33">
        <f aca="true" t="shared" si="2" ref="O9:O35">I9+P9</f>
        <v>7905</v>
      </c>
      <c r="P9" s="34"/>
      <c r="Q9" s="35"/>
    </row>
    <row r="10" spans="1:17" s="26" customFormat="1" ht="12.75">
      <c r="A10" s="27">
        <v>2</v>
      </c>
      <c r="B10" s="27">
        <v>3</v>
      </c>
      <c r="C10" s="28" t="s">
        <v>108</v>
      </c>
      <c r="D10" s="28" t="s">
        <v>87</v>
      </c>
      <c r="E10" s="28" t="s">
        <v>40</v>
      </c>
      <c r="F10" s="28">
        <v>4</v>
      </c>
      <c r="G10" s="29">
        <v>9</v>
      </c>
      <c r="H10" s="30">
        <v>90521</v>
      </c>
      <c r="I10" s="30">
        <v>3013</v>
      </c>
      <c r="J10" s="31">
        <f t="shared" si="0"/>
        <v>-0.2907945332551952</v>
      </c>
      <c r="K10" s="30">
        <v>127637.2</v>
      </c>
      <c r="L10" s="30">
        <v>4194</v>
      </c>
      <c r="M10" s="32">
        <v>946233</v>
      </c>
      <c r="N10" s="33">
        <f t="shared" si="1"/>
        <v>1036754</v>
      </c>
      <c r="O10" s="33">
        <f t="shared" si="2"/>
        <v>38593</v>
      </c>
      <c r="P10" s="34">
        <v>35580</v>
      </c>
      <c r="Q10" s="35"/>
    </row>
    <row r="11" spans="1:17" s="26" customFormat="1" ht="12.75">
      <c r="A11" s="27">
        <v>3</v>
      </c>
      <c r="B11" s="27">
        <v>2</v>
      </c>
      <c r="C11" s="28" t="s">
        <v>117</v>
      </c>
      <c r="D11" s="28" t="s">
        <v>44</v>
      </c>
      <c r="E11" s="28" t="s">
        <v>40</v>
      </c>
      <c r="F11" s="28">
        <v>2</v>
      </c>
      <c r="G11" s="29">
        <v>9</v>
      </c>
      <c r="H11" s="30">
        <v>87460</v>
      </c>
      <c r="I11" s="30">
        <v>2967</v>
      </c>
      <c r="J11" s="31">
        <f t="shared" si="0"/>
        <v>-0.3294047359084519</v>
      </c>
      <c r="K11" s="30">
        <v>130421.44</v>
      </c>
      <c r="L11" s="30">
        <v>4754</v>
      </c>
      <c r="M11" s="32">
        <v>189863</v>
      </c>
      <c r="N11" s="33">
        <f t="shared" si="1"/>
        <v>277323</v>
      </c>
      <c r="O11" s="33">
        <f t="shared" si="2"/>
        <v>11248</v>
      </c>
      <c r="P11" s="34">
        <v>8281</v>
      </c>
      <c r="Q11" s="35"/>
    </row>
    <row r="12" spans="1:17" s="26" customFormat="1" ht="12.75">
      <c r="A12" s="27">
        <v>4</v>
      </c>
      <c r="B12" s="27">
        <v>1</v>
      </c>
      <c r="C12" s="28" t="s">
        <v>102</v>
      </c>
      <c r="D12" s="28" t="s">
        <v>49</v>
      </c>
      <c r="E12" s="28" t="s">
        <v>37</v>
      </c>
      <c r="F12" s="28">
        <v>5</v>
      </c>
      <c r="G12" s="29">
        <v>14</v>
      </c>
      <c r="H12" s="30">
        <v>84748</v>
      </c>
      <c r="I12" s="30">
        <v>2733</v>
      </c>
      <c r="J12" s="31">
        <f t="shared" si="0"/>
        <v>-0.4548811001691677</v>
      </c>
      <c r="K12" s="30">
        <v>155467</v>
      </c>
      <c r="L12" s="30">
        <v>4976</v>
      </c>
      <c r="M12" s="32">
        <v>1295891</v>
      </c>
      <c r="N12" s="33">
        <f t="shared" si="1"/>
        <v>1380639</v>
      </c>
      <c r="O12" s="33">
        <f t="shared" si="2"/>
        <v>47139</v>
      </c>
      <c r="P12" s="34">
        <v>44406</v>
      </c>
      <c r="Q12" s="35"/>
    </row>
    <row r="13" spans="1:17" s="26" customFormat="1" ht="12.75">
      <c r="A13" s="27">
        <v>5</v>
      </c>
      <c r="B13" s="27" t="s">
        <v>60</v>
      </c>
      <c r="C13" s="28" t="s">
        <v>119</v>
      </c>
      <c r="D13" s="28" t="s">
        <v>50</v>
      </c>
      <c r="E13" s="28" t="s">
        <v>37</v>
      </c>
      <c r="F13" s="28">
        <v>1</v>
      </c>
      <c r="G13" s="29">
        <v>5</v>
      </c>
      <c r="H13" s="30">
        <v>66207</v>
      </c>
      <c r="I13" s="30">
        <v>2237</v>
      </c>
      <c r="J13" s="31" t="e">
        <f t="shared" si="0"/>
        <v>#DIV/0!</v>
      </c>
      <c r="K13" s="30"/>
      <c r="L13" s="30"/>
      <c r="M13" s="32"/>
      <c r="N13" s="33">
        <f t="shared" si="1"/>
        <v>66207</v>
      </c>
      <c r="O13" s="33">
        <f t="shared" si="2"/>
        <v>2237</v>
      </c>
      <c r="P13" s="34"/>
      <c r="Q13" s="35"/>
    </row>
    <row r="14" spans="1:17" s="26" customFormat="1" ht="12.75">
      <c r="A14" s="27">
        <v>6</v>
      </c>
      <c r="B14" s="27">
        <v>4</v>
      </c>
      <c r="C14" s="28" t="s">
        <v>114</v>
      </c>
      <c r="D14" s="28" t="s">
        <v>44</v>
      </c>
      <c r="E14" s="28" t="s">
        <v>40</v>
      </c>
      <c r="F14" s="28">
        <v>3</v>
      </c>
      <c r="G14" s="29">
        <v>6</v>
      </c>
      <c r="H14" s="30">
        <v>47973</v>
      </c>
      <c r="I14" s="30">
        <v>1630</v>
      </c>
      <c r="J14" s="31">
        <f t="shared" si="0"/>
        <v>-0.3526560895910047</v>
      </c>
      <c r="K14" s="30">
        <v>74107.44</v>
      </c>
      <c r="L14" s="30">
        <v>2494</v>
      </c>
      <c r="M14" s="32">
        <v>266161</v>
      </c>
      <c r="N14" s="33">
        <f t="shared" si="1"/>
        <v>314134</v>
      </c>
      <c r="O14" s="33">
        <f t="shared" si="2"/>
        <v>11715</v>
      </c>
      <c r="P14" s="34">
        <v>10085</v>
      </c>
      <c r="Q14" s="35"/>
    </row>
    <row r="15" spans="1:17" s="26" customFormat="1" ht="12.75">
      <c r="A15" s="27">
        <v>7</v>
      </c>
      <c r="B15" s="27">
        <v>5</v>
      </c>
      <c r="C15" s="28" t="s">
        <v>115</v>
      </c>
      <c r="D15" s="28" t="s">
        <v>42</v>
      </c>
      <c r="E15" s="28" t="s">
        <v>40</v>
      </c>
      <c r="F15" s="28">
        <v>3</v>
      </c>
      <c r="G15" s="29">
        <v>6</v>
      </c>
      <c r="H15" s="30">
        <v>35702</v>
      </c>
      <c r="I15" s="30">
        <v>1209</v>
      </c>
      <c r="J15" s="31">
        <f t="shared" si="0"/>
        <v>-0.3749868702076258</v>
      </c>
      <c r="K15" s="30">
        <v>57122</v>
      </c>
      <c r="L15" s="30">
        <v>1924</v>
      </c>
      <c r="M15" s="32">
        <v>204595</v>
      </c>
      <c r="N15" s="33">
        <f t="shared" si="1"/>
        <v>240297</v>
      </c>
      <c r="O15" s="33">
        <f t="shared" si="2"/>
        <v>9605</v>
      </c>
      <c r="P15" s="34">
        <v>8396</v>
      </c>
      <c r="Q15" s="35"/>
    </row>
    <row r="16" spans="1:17" s="26" customFormat="1" ht="12.75">
      <c r="A16" s="27">
        <v>8</v>
      </c>
      <c r="B16" s="27">
        <v>11</v>
      </c>
      <c r="C16" s="28" t="s">
        <v>103</v>
      </c>
      <c r="D16" s="28" t="s">
        <v>39</v>
      </c>
      <c r="E16" s="28" t="s">
        <v>40</v>
      </c>
      <c r="F16" s="28">
        <v>5</v>
      </c>
      <c r="G16" s="29">
        <v>6</v>
      </c>
      <c r="H16" s="30">
        <v>26090</v>
      </c>
      <c r="I16" s="30">
        <v>924</v>
      </c>
      <c r="J16" s="31">
        <f t="shared" si="0"/>
        <v>-0.12745393130664529</v>
      </c>
      <c r="K16" s="30">
        <v>29901</v>
      </c>
      <c r="L16" s="30">
        <v>1047</v>
      </c>
      <c r="M16" s="32">
        <v>415775</v>
      </c>
      <c r="N16" s="33">
        <f t="shared" si="1"/>
        <v>441865</v>
      </c>
      <c r="O16" s="33">
        <f t="shared" si="2"/>
        <v>17590</v>
      </c>
      <c r="P16" s="34">
        <v>16666</v>
      </c>
      <c r="Q16" s="35"/>
    </row>
    <row r="17" spans="1:17" s="26" customFormat="1" ht="12.75">
      <c r="A17" s="27">
        <v>9</v>
      </c>
      <c r="B17" s="27">
        <v>7</v>
      </c>
      <c r="C17" s="36" t="s">
        <v>110</v>
      </c>
      <c r="D17" s="36" t="s">
        <v>74</v>
      </c>
      <c r="E17" s="36" t="s">
        <v>37</v>
      </c>
      <c r="F17" s="36">
        <v>4</v>
      </c>
      <c r="G17" s="29">
        <v>6</v>
      </c>
      <c r="H17" s="30">
        <v>20386</v>
      </c>
      <c r="I17" s="30">
        <v>677</v>
      </c>
      <c r="J17" s="37">
        <f t="shared" si="0"/>
        <v>-0.5505038255462704</v>
      </c>
      <c r="K17" s="30">
        <v>45353</v>
      </c>
      <c r="L17" s="30">
        <v>1503</v>
      </c>
      <c r="M17" s="38">
        <v>342377</v>
      </c>
      <c r="N17" s="39">
        <f t="shared" si="1"/>
        <v>362763</v>
      </c>
      <c r="O17" s="39">
        <f t="shared" si="2"/>
        <v>13312</v>
      </c>
      <c r="P17" s="40">
        <v>12635</v>
      </c>
      <c r="Q17" s="35"/>
    </row>
    <row r="18" spans="1:17" s="26" customFormat="1" ht="12.75">
      <c r="A18" s="27">
        <v>10</v>
      </c>
      <c r="B18" s="27">
        <v>8</v>
      </c>
      <c r="C18" s="48" t="s">
        <v>112</v>
      </c>
      <c r="D18" s="28" t="s">
        <v>36</v>
      </c>
      <c r="E18" s="28" t="s">
        <v>37</v>
      </c>
      <c r="F18" s="28">
        <v>3</v>
      </c>
      <c r="G18" s="29">
        <v>6</v>
      </c>
      <c r="H18" s="30">
        <v>19009</v>
      </c>
      <c r="I18" s="30">
        <v>709</v>
      </c>
      <c r="J18" s="31">
        <f t="shared" si="0"/>
        <v>-0.5094325014839093</v>
      </c>
      <c r="K18" s="30">
        <v>38749</v>
      </c>
      <c r="L18" s="30">
        <v>1478</v>
      </c>
      <c r="M18" s="32">
        <v>163786</v>
      </c>
      <c r="N18" s="33">
        <f t="shared" si="1"/>
        <v>182795</v>
      </c>
      <c r="O18" s="33">
        <f t="shared" si="2"/>
        <v>7306</v>
      </c>
      <c r="P18" s="41">
        <v>6597</v>
      </c>
      <c r="Q18" s="35"/>
    </row>
    <row r="19" spans="1:17" s="26" customFormat="1" ht="12.75">
      <c r="A19" s="27">
        <v>11</v>
      </c>
      <c r="B19" s="27">
        <v>9</v>
      </c>
      <c r="C19" s="28" t="s">
        <v>106</v>
      </c>
      <c r="D19" s="28" t="s">
        <v>44</v>
      </c>
      <c r="E19" s="28" t="s">
        <v>46</v>
      </c>
      <c r="F19" s="28">
        <v>5</v>
      </c>
      <c r="G19" s="29">
        <v>5</v>
      </c>
      <c r="H19" s="30">
        <v>18728</v>
      </c>
      <c r="I19" s="30">
        <v>647</v>
      </c>
      <c r="J19" s="31">
        <f t="shared" si="0"/>
        <v>-0.4512263017552085</v>
      </c>
      <c r="K19" s="30">
        <v>34127</v>
      </c>
      <c r="L19" s="30">
        <v>1136</v>
      </c>
      <c r="M19" s="32">
        <v>400518</v>
      </c>
      <c r="N19" s="33">
        <f t="shared" si="1"/>
        <v>419246</v>
      </c>
      <c r="O19" s="33">
        <f t="shared" si="2"/>
        <v>15608</v>
      </c>
      <c r="P19" s="41">
        <v>14961</v>
      </c>
      <c r="Q19" s="35"/>
    </row>
    <row r="20" spans="1:17" s="26" customFormat="1" ht="12.75">
      <c r="A20" s="27">
        <v>12</v>
      </c>
      <c r="B20" s="27">
        <v>10</v>
      </c>
      <c r="C20" s="28" t="s">
        <v>122</v>
      </c>
      <c r="D20" s="28" t="s">
        <v>44</v>
      </c>
      <c r="E20" s="28" t="s">
        <v>40</v>
      </c>
      <c r="F20" s="28">
        <v>2</v>
      </c>
      <c r="G20" s="29">
        <v>2</v>
      </c>
      <c r="H20" s="30">
        <v>17177</v>
      </c>
      <c r="I20" s="30">
        <v>573</v>
      </c>
      <c r="J20" s="31">
        <f t="shared" si="0"/>
        <v>-0.4871609610574331</v>
      </c>
      <c r="K20" s="30">
        <v>33493.94</v>
      </c>
      <c r="L20" s="30">
        <v>1262</v>
      </c>
      <c r="M20" s="32">
        <v>41433</v>
      </c>
      <c r="N20" s="33">
        <f t="shared" si="1"/>
        <v>58610</v>
      </c>
      <c r="O20" s="33">
        <f t="shared" si="2"/>
        <v>2266</v>
      </c>
      <c r="P20" s="41">
        <v>1693</v>
      </c>
      <c r="Q20" s="35"/>
    </row>
    <row r="21" spans="1:17" s="26" customFormat="1" ht="12.75">
      <c r="A21" s="27">
        <v>13</v>
      </c>
      <c r="B21" s="27">
        <v>13</v>
      </c>
      <c r="C21" s="28" t="s">
        <v>105</v>
      </c>
      <c r="D21" s="28" t="s">
        <v>44</v>
      </c>
      <c r="E21" s="28" t="s">
        <v>54</v>
      </c>
      <c r="F21" s="28">
        <v>5</v>
      </c>
      <c r="G21" s="29">
        <v>3</v>
      </c>
      <c r="H21" s="30">
        <v>13790</v>
      </c>
      <c r="I21" s="30">
        <v>477</v>
      </c>
      <c r="J21" s="31">
        <f t="shared" si="0"/>
        <v>-0.35458204624169243</v>
      </c>
      <c r="K21" s="30">
        <v>21366</v>
      </c>
      <c r="L21" s="30">
        <v>653</v>
      </c>
      <c r="M21" s="32">
        <v>256273</v>
      </c>
      <c r="N21" s="33">
        <f t="shared" si="1"/>
        <v>270063</v>
      </c>
      <c r="O21" s="33">
        <f t="shared" si="2"/>
        <v>11082</v>
      </c>
      <c r="P21" s="41">
        <v>10605</v>
      </c>
      <c r="Q21" s="35"/>
    </row>
    <row r="22" spans="1:17" s="26" customFormat="1" ht="12.75">
      <c r="A22" s="27">
        <v>14</v>
      </c>
      <c r="B22" s="27">
        <v>17</v>
      </c>
      <c r="C22" s="28" t="s">
        <v>76</v>
      </c>
      <c r="D22" s="28" t="s">
        <v>49</v>
      </c>
      <c r="E22" s="28" t="s">
        <v>37</v>
      </c>
      <c r="F22" s="28">
        <v>11</v>
      </c>
      <c r="G22" s="29">
        <v>8</v>
      </c>
      <c r="H22" s="30">
        <v>11083</v>
      </c>
      <c r="I22" s="30">
        <v>493</v>
      </c>
      <c r="J22" s="31">
        <f t="shared" si="0"/>
        <v>-0.15176794734425225</v>
      </c>
      <c r="K22" s="30">
        <v>13066</v>
      </c>
      <c r="L22" s="30">
        <v>740</v>
      </c>
      <c r="M22" s="32">
        <v>916278</v>
      </c>
      <c r="N22" s="33">
        <f t="shared" si="1"/>
        <v>927361</v>
      </c>
      <c r="O22" s="33">
        <f t="shared" si="2"/>
        <v>41418</v>
      </c>
      <c r="P22" s="41">
        <v>40925</v>
      </c>
      <c r="Q22" s="35"/>
    </row>
    <row r="23" spans="1:17" s="26" customFormat="1" ht="12.75">
      <c r="A23" s="27">
        <v>15</v>
      </c>
      <c r="B23" s="27">
        <v>12</v>
      </c>
      <c r="C23" s="28" t="s">
        <v>100</v>
      </c>
      <c r="D23" s="28" t="s">
        <v>44</v>
      </c>
      <c r="E23" s="28" t="s">
        <v>46</v>
      </c>
      <c r="F23" s="28">
        <v>6</v>
      </c>
      <c r="G23" s="29">
        <v>5</v>
      </c>
      <c r="H23" s="30">
        <v>10607</v>
      </c>
      <c r="I23" s="30">
        <v>388</v>
      </c>
      <c r="J23" s="31">
        <f t="shared" si="0"/>
        <v>-0.6076567412613278</v>
      </c>
      <c r="K23" s="30">
        <v>27035</v>
      </c>
      <c r="L23" s="30">
        <v>1015</v>
      </c>
      <c r="M23" s="32">
        <v>341466</v>
      </c>
      <c r="N23" s="33">
        <f t="shared" si="1"/>
        <v>352073</v>
      </c>
      <c r="O23" s="33">
        <f t="shared" si="2"/>
        <v>13433</v>
      </c>
      <c r="P23" s="41">
        <v>13045</v>
      </c>
      <c r="Q23" s="35"/>
    </row>
    <row r="24" spans="1:17" s="26" customFormat="1" ht="12.75">
      <c r="A24" s="27">
        <v>16</v>
      </c>
      <c r="B24" s="27">
        <v>15</v>
      </c>
      <c r="C24" s="28" t="s">
        <v>90</v>
      </c>
      <c r="D24" s="28" t="s">
        <v>36</v>
      </c>
      <c r="E24" s="28" t="s">
        <v>37</v>
      </c>
      <c r="F24" s="28">
        <v>8</v>
      </c>
      <c r="G24" s="29">
        <v>8</v>
      </c>
      <c r="H24" s="30">
        <v>10429</v>
      </c>
      <c r="I24" s="30">
        <v>445</v>
      </c>
      <c r="J24" s="31">
        <f t="shared" si="0"/>
        <v>-0.33581709336390264</v>
      </c>
      <c r="K24" s="30">
        <v>15702</v>
      </c>
      <c r="L24" s="30">
        <v>800</v>
      </c>
      <c r="M24" s="32">
        <v>425972</v>
      </c>
      <c r="N24" s="33">
        <f t="shared" si="1"/>
        <v>436401</v>
      </c>
      <c r="O24" s="33">
        <f t="shared" si="2"/>
        <v>17897</v>
      </c>
      <c r="P24" s="41">
        <v>17452</v>
      </c>
      <c r="Q24" s="35"/>
    </row>
    <row r="25" spans="1:17" s="26" customFormat="1" ht="12.75">
      <c r="A25" s="27">
        <v>17</v>
      </c>
      <c r="B25" s="27">
        <v>6</v>
      </c>
      <c r="C25" s="28" t="s">
        <v>35</v>
      </c>
      <c r="D25" s="28" t="s">
        <v>36</v>
      </c>
      <c r="E25" s="28" t="s">
        <v>37</v>
      </c>
      <c r="F25" s="28">
        <v>16</v>
      </c>
      <c r="G25" s="29">
        <v>2</v>
      </c>
      <c r="H25" s="30">
        <v>9398</v>
      </c>
      <c r="I25" s="30">
        <v>244</v>
      </c>
      <c r="J25" s="31">
        <f t="shared" si="0"/>
        <v>-0.8084191213943532</v>
      </c>
      <c r="K25" s="30">
        <v>49055</v>
      </c>
      <c r="L25" s="30">
        <v>1386</v>
      </c>
      <c r="M25" s="32">
        <v>8747620</v>
      </c>
      <c r="N25" s="33">
        <f t="shared" si="1"/>
        <v>8757018</v>
      </c>
      <c r="O25" s="33">
        <f t="shared" si="2"/>
        <v>298577</v>
      </c>
      <c r="P25" s="41">
        <v>298333</v>
      </c>
      <c r="Q25" s="35"/>
    </row>
    <row r="26" spans="1:17" s="26" customFormat="1" ht="12.75">
      <c r="A26" s="27">
        <v>18</v>
      </c>
      <c r="B26" s="27">
        <v>18</v>
      </c>
      <c r="C26" s="28" t="s">
        <v>95</v>
      </c>
      <c r="D26" s="28" t="s">
        <v>44</v>
      </c>
      <c r="E26" s="28" t="s">
        <v>46</v>
      </c>
      <c r="F26" s="28">
        <v>7</v>
      </c>
      <c r="G26" s="29">
        <v>5</v>
      </c>
      <c r="H26" s="30">
        <v>8467</v>
      </c>
      <c r="I26" s="30">
        <v>336</v>
      </c>
      <c r="J26" s="31">
        <f t="shared" si="0"/>
        <v>-0.23705599307970948</v>
      </c>
      <c r="K26" s="30">
        <v>11097.8</v>
      </c>
      <c r="L26" s="30">
        <v>488</v>
      </c>
      <c r="M26" s="32">
        <v>524542</v>
      </c>
      <c r="N26" s="33">
        <f t="shared" si="1"/>
        <v>533009</v>
      </c>
      <c r="O26" s="33">
        <f t="shared" si="2"/>
        <v>20955</v>
      </c>
      <c r="P26" s="41">
        <v>20619</v>
      </c>
      <c r="Q26" s="35"/>
    </row>
    <row r="27" spans="1:17" s="26" customFormat="1" ht="12.75">
      <c r="A27" s="27">
        <v>19</v>
      </c>
      <c r="B27" s="27">
        <v>16</v>
      </c>
      <c r="C27" s="28" t="s">
        <v>109</v>
      </c>
      <c r="D27" s="28" t="s">
        <v>39</v>
      </c>
      <c r="E27" s="28" t="s">
        <v>40</v>
      </c>
      <c r="F27" s="28">
        <v>4</v>
      </c>
      <c r="G27" s="29">
        <v>6</v>
      </c>
      <c r="H27" s="30">
        <v>8441</v>
      </c>
      <c r="I27" s="30">
        <v>301</v>
      </c>
      <c r="J27" s="31">
        <f t="shared" si="0"/>
        <v>-0.43853931089530396</v>
      </c>
      <c r="K27" s="30">
        <v>15034</v>
      </c>
      <c r="L27" s="30">
        <v>500</v>
      </c>
      <c r="M27" s="32">
        <v>146901</v>
      </c>
      <c r="N27" s="33">
        <f t="shared" si="1"/>
        <v>155342</v>
      </c>
      <c r="O27" s="33">
        <f t="shared" si="2"/>
        <v>6035</v>
      </c>
      <c r="P27" s="41">
        <v>5734</v>
      </c>
      <c r="Q27" s="35"/>
    </row>
    <row r="28" spans="1:17" s="26" customFormat="1" ht="12.75">
      <c r="A28" s="27">
        <v>20</v>
      </c>
      <c r="B28" s="27">
        <v>20</v>
      </c>
      <c r="C28" s="28" t="s">
        <v>98</v>
      </c>
      <c r="D28" s="28" t="s">
        <v>87</v>
      </c>
      <c r="E28" s="28" t="s">
        <v>40</v>
      </c>
      <c r="F28" s="28">
        <v>6</v>
      </c>
      <c r="G28" s="29">
        <v>3</v>
      </c>
      <c r="H28" s="30">
        <v>6515</v>
      </c>
      <c r="I28" s="30">
        <v>254</v>
      </c>
      <c r="J28" s="31">
        <f t="shared" si="0"/>
        <v>-0.339918946301925</v>
      </c>
      <c r="K28" s="30">
        <v>9870</v>
      </c>
      <c r="L28" s="30">
        <v>359</v>
      </c>
      <c r="M28" s="32">
        <v>306205</v>
      </c>
      <c r="N28" s="33">
        <f t="shared" si="1"/>
        <v>312720</v>
      </c>
      <c r="O28" s="33">
        <f t="shared" si="2"/>
        <v>12052</v>
      </c>
      <c r="P28" s="41">
        <v>11798</v>
      </c>
      <c r="Q28" s="35"/>
    </row>
    <row r="29" spans="1:17" s="26" customFormat="1" ht="12.75">
      <c r="A29" s="27">
        <v>21</v>
      </c>
      <c r="B29" s="27" t="s">
        <v>60</v>
      </c>
      <c r="C29" s="28" t="s">
        <v>120</v>
      </c>
      <c r="D29" s="28" t="s">
        <v>36</v>
      </c>
      <c r="E29" s="28" t="s">
        <v>37</v>
      </c>
      <c r="F29" s="28">
        <v>1</v>
      </c>
      <c r="G29" s="29">
        <v>1</v>
      </c>
      <c r="H29" s="30">
        <v>6353</v>
      </c>
      <c r="I29" s="30">
        <v>285</v>
      </c>
      <c r="J29" s="31" t="e">
        <f t="shared" si="0"/>
        <v>#DIV/0!</v>
      </c>
      <c r="K29" s="30"/>
      <c r="L29" s="30"/>
      <c r="M29" s="32"/>
      <c r="N29" s="33">
        <f t="shared" si="1"/>
        <v>6353</v>
      </c>
      <c r="O29" s="33">
        <f t="shared" si="2"/>
        <v>285</v>
      </c>
      <c r="P29" s="41"/>
      <c r="Q29" s="35"/>
    </row>
    <row r="30" spans="1:17" s="26" customFormat="1" ht="12.75">
      <c r="A30" s="27">
        <v>22</v>
      </c>
      <c r="B30" s="27">
        <v>25</v>
      </c>
      <c r="C30" s="28" t="s">
        <v>99</v>
      </c>
      <c r="D30" s="28" t="s">
        <v>44</v>
      </c>
      <c r="E30" s="28" t="s">
        <v>68</v>
      </c>
      <c r="F30" s="28">
        <v>6</v>
      </c>
      <c r="G30" s="29">
        <v>2</v>
      </c>
      <c r="H30" s="30">
        <v>5997</v>
      </c>
      <c r="I30" s="30">
        <v>227</v>
      </c>
      <c r="J30" s="31">
        <f t="shared" si="0"/>
        <v>5.490259740259741</v>
      </c>
      <c r="K30" s="30">
        <v>924</v>
      </c>
      <c r="L30" s="30">
        <v>49</v>
      </c>
      <c r="M30" s="32">
        <v>286202</v>
      </c>
      <c r="N30" s="33">
        <f t="shared" si="1"/>
        <v>292199</v>
      </c>
      <c r="O30" s="33">
        <f t="shared" si="2"/>
        <v>10725</v>
      </c>
      <c r="P30" s="41">
        <v>10498</v>
      </c>
      <c r="Q30" s="35"/>
    </row>
    <row r="31" spans="1:17" s="26" customFormat="1" ht="12.75">
      <c r="A31" s="27">
        <v>23</v>
      </c>
      <c r="B31" s="27">
        <v>14</v>
      </c>
      <c r="C31" s="48" t="s">
        <v>85</v>
      </c>
      <c r="D31" s="28" t="s">
        <v>50</v>
      </c>
      <c r="E31" s="28" t="s">
        <v>37</v>
      </c>
      <c r="F31" s="28">
        <v>9</v>
      </c>
      <c r="G31" s="29">
        <v>7</v>
      </c>
      <c r="H31" s="30">
        <v>5892</v>
      </c>
      <c r="I31" s="30">
        <v>479</v>
      </c>
      <c r="J31" s="31">
        <f t="shared" si="0"/>
        <v>-0.6879567842389578</v>
      </c>
      <c r="K31" s="30">
        <v>18882</v>
      </c>
      <c r="L31" s="30">
        <v>697</v>
      </c>
      <c r="M31" s="32">
        <v>720085</v>
      </c>
      <c r="N31" s="33">
        <f t="shared" si="1"/>
        <v>725977</v>
      </c>
      <c r="O31" s="33">
        <f t="shared" si="2"/>
        <v>26195</v>
      </c>
      <c r="P31" s="41">
        <v>25716</v>
      </c>
      <c r="Q31" s="35"/>
    </row>
    <row r="32" spans="1:17" s="26" customFormat="1" ht="12.75">
      <c r="A32" s="27">
        <v>24</v>
      </c>
      <c r="B32" s="27">
        <v>19</v>
      </c>
      <c r="C32" s="28" t="s">
        <v>121</v>
      </c>
      <c r="D32" s="28" t="s">
        <v>42</v>
      </c>
      <c r="E32" s="28" t="s">
        <v>40</v>
      </c>
      <c r="F32" s="28">
        <v>7</v>
      </c>
      <c r="G32" s="29">
        <v>3</v>
      </c>
      <c r="H32" s="30">
        <v>5699</v>
      </c>
      <c r="I32" s="30">
        <v>268</v>
      </c>
      <c r="J32" s="31">
        <f t="shared" si="0"/>
        <v>-0.4331609309727472</v>
      </c>
      <c r="K32" s="30">
        <v>10054</v>
      </c>
      <c r="L32" s="30">
        <v>454</v>
      </c>
      <c r="M32" s="32">
        <v>771186</v>
      </c>
      <c r="N32" s="33">
        <f t="shared" si="1"/>
        <v>776885</v>
      </c>
      <c r="O32" s="33">
        <f t="shared" si="2"/>
        <v>30414</v>
      </c>
      <c r="P32" s="41">
        <v>30146</v>
      </c>
      <c r="Q32" s="35"/>
    </row>
    <row r="33" spans="1:17" s="26" customFormat="1" ht="12.75">
      <c r="A33" s="27">
        <v>25</v>
      </c>
      <c r="B33" s="27">
        <v>22</v>
      </c>
      <c r="C33" s="28" t="s">
        <v>82</v>
      </c>
      <c r="D33" s="28" t="s">
        <v>44</v>
      </c>
      <c r="E33" s="28" t="s">
        <v>83</v>
      </c>
      <c r="F33" s="28">
        <v>10</v>
      </c>
      <c r="G33" s="29">
        <v>5</v>
      </c>
      <c r="H33" s="30">
        <v>2480</v>
      </c>
      <c r="I33" s="30">
        <v>124</v>
      </c>
      <c r="J33" s="31">
        <f t="shared" si="0"/>
        <v>-0.40966436562723163</v>
      </c>
      <c r="K33" s="30">
        <v>4201</v>
      </c>
      <c r="L33" s="30">
        <v>256</v>
      </c>
      <c r="M33" s="32">
        <v>403600</v>
      </c>
      <c r="N33" s="33">
        <f t="shared" si="1"/>
        <v>406080</v>
      </c>
      <c r="O33" s="33">
        <f t="shared" si="2"/>
        <v>15428</v>
      </c>
      <c r="P33" s="41">
        <v>15304</v>
      </c>
      <c r="Q33" s="35"/>
    </row>
    <row r="34" spans="1:17" s="26" customFormat="1" ht="12.75">
      <c r="A34" s="27">
        <v>26</v>
      </c>
      <c r="B34" s="27">
        <v>21</v>
      </c>
      <c r="C34" s="28" t="s">
        <v>113</v>
      </c>
      <c r="D34" s="28" t="s">
        <v>36</v>
      </c>
      <c r="E34" s="28" t="s">
        <v>37</v>
      </c>
      <c r="F34" s="28">
        <v>3</v>
      </c>
      <c r="G34" s="29">
        <v>1</v>
      </c>
      <c r="H34" s="30">
        <v>2194</v>
      </c>
      <c r="I34" s="30">
        <v>78</v>
      </c>
      <c r="J34" s="31">
        <f t="shared" si="0"/>
        <v>-0.6493527249480582</v>
      </c>
      <c r="K34" s="30">
        <v>6257</v>
      </c>
      <c r="L34" s="30">
        <v>222</v>
      </c>
      <c r="M34" s="32">
        <v>17901</v>
      </c>
      <c r="N34" s="33">
        <f t="shared" si="1"/>
        <v>20095</v>
      </c>
      <c r="O34" s="33">
        <f t="shared" si="2"/>
        <v>775</v>
      </c>
      <c r="P34" s="41">
        <v>697</v>
      </c>
      <c r="Q34" s="35"/>
    </row>
    <row r="35" spans="1:17" s="26" customFormat="1" ht="12.75">
      <c r="A35" s="27">
        <v>27</v>
      </c>
      <c r="B35" s="27">
        <v>24</v>
      </c>
      <c r="C35" s="28" t="s">
        <v>86</v>
      </c>
      <c r="D35" s="28" t="s">
        <v>87</v>
      </c>
      <c r="E35" s="28" t="s">
        <v>40</v>
      </c>
      <c r="F35" s="28">
        <v>9</v>
      </c>
      <c r="G35" s="29">
        <v>3</v>
      </c>
      <c r="H35" s="30">
        <v>1500</v>
      </c>
      <c r="I35" s="30">
        <v>125</v>
      </c>
      <c r="J35" s="31">
        <f t="shared" si="0"/>
        <v>-0.45848375451263534</v>
      </c>
      <c r="K35" s="30">
        <v>2770</v>
      </c>
      <c r="L35" s="30">
        <v>148</v>
      </c>
      <c r="M35" s="32">
        <v>731996</v>
      </c>
      <c r="N35" s="33">
        <f t="shared" si="1"/>
        <v>733496</v>
      </c>
      <c r="O35" s="33">
        <f t="shared" si="2"/>
        <v>28572</v>
      </c>
      <c r="P35" s="41">
        <v>28447</v>
      </c>
      <c r="Q35" s="35"/>
    </row>
    <row r="36" spans="1:17" ht="13.5" thickBot="1">
      <c r="A36" s="42"/>
      <c r="B36" s="42"/>
      <c r="C36" s="43"/>
      <c r="D36" s="43"/>
      <c r="E36" s="43"/>
      <c r="F36" s="43"/>
      <c r="G36" s="43"/>
      <c r="H36" s="44">
        <f>SUM(H9:H35)</f>
        <v>894937.6</v>
      </c>
      <c r="I36" s="44">
        <f>SUM(I9:I35)</f>
        <v>29748</v>
      </c>
      <c r="J36" s="45">
        <f t="shared" si="0"/>
        <v>-0.03944993372386418</v>
      </c>
      <c r="K36" s="44">
        <f>SUM(K9:K35)</f>
        <v>931692.8200000001</v>
      </c>
      <c r="L36" s="44">
        <f>SUM(L9:L35)</f>
        <v>32535</v>
      </c>
      <c r="M36" s="44">
        <f>SUM(M9:M35)</f>
        <v>18862859</v>
      </c>
      <c r="N36" s="46"/>
      <c r="O36" s="46"/>
      <c r="P36" s="44">
        <f>SUM(P9:P35)</f>
        <v>688619</v>
      </c>
      <c r="Q36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116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40266</v>
      </c>
      <c r="P2" s="19"/>
    </row>
    <row r="3" spans="5:10" ht="12.75">
      <c r="E3" s="13" t="s">
        <v>9</v>
      </c>
      <c r="I3" s="20" t="s">
        <v>10</v>
      </c>
      <c r="J3" s="21">
        <v>13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2</v>
      </c>
      <c r="C9" s="28" t="s">
        <v>102</v>
      </c>
      <c r="D9" s="28" t="s">
        <v>49</v>
      </c>
      <c r="E9" s="28" t="s">
        <v>37</v>
      </c>
      <c r="F9" s="28">
        <v>4</v>
      </c>
      <c r="G9" s="29">
        <v>14</v>
      </c>
      <c r="H9" s="30">
        <v>155467</v>
      </c>
      <c r="I9" s="30">
        <v>4976</v>
      </c>
      <c r="J9" s="31">
        <f aca="true" t="shared" si="0" ref="J9:J34">H9/K9-100%</f>
        <v>-0.21422181338481994</v>
      </c>
      <c r="K9" s="30">
        <v>197851</v>
      </c>
      <c r="L9" s="30">
        <v>6283</v>
      </c>
      <c r="M9" s="32">
        <v>1064146</v>
      </c>
      <c r="N9" s="33">
        <f aca="true" t="shared" si="1" ref="N9:N33">H9+M9</f>
        <v>1219613</v>
      </c>
      <c r="O9" s="33">
        <f aca="true" t="shared" si="2" ref="O9:O33">I9+P9</f>
        <v>41255</v>
      </c>
      <c r="P9" s="34">
        <v>36279</v>
      </c>
      <c r="Q9" s="35"/>
    </row>
    <row r="10" spans="1:17" s="26" customFormat="1" ht="12.75">
      <c r="A10" s="27">
        <v>2</v>
      </c>
      <c r="B10" s="27" t="s">
        <v>60</v>
      </c>
      <c r="C10" s="28" t="s">
        <v>117</v>
      </c>
      <c r="D10" s="28" t="s">
        <v>44</v>
      </c>
      <c r="E10" s="28" t="s">
        <v>40</v>
      </c>
      <c r="F10" s="28">
        <v>1</v>
      </c>
      <c r="G10" s="29">
        <v>9</v>
      </c>
      <c r="H10" s="30">
        <v>130421.44</v>
      </c>
      <c r="I10" s="30">
        <v>4754</v>
      </c>
      <c r="J10" s="31" t="e">
        <f t="shared" si="0"/>
        <v>#DIV/0!</v>
      </c>
      <c r="K10" s="30"/>
      <c r="L10" s="30"/>
      <c r="M10" s="32"/>
      <c r="N10" s="33">
        <f t="shared" si="1"/>
        <v>130421.44</v>
      </c>
      <c r="O10" s="33">
        <f t="shared" si="2"/>
        <v>4754</v>
      </c>
      <c r="P10" s="34"/>
      <c r="Q10" s="35"/>
    </row>
    <row r="11" spans="1:17" s="26" customFormat="1" ht="12.75">
      <c r="A11" s="27">
        <v>3</v>
      </c>
      <c r="B11" s="27">
        <v>1</v>
      </c>
      <c r="C11" s="28" t="s">
        <v>108</v>
      </c>
      <c r="D11" s="28" t="s">
        <v>87</v>
      </c>
      <c r="E11" s="28" t="s">
        <v>40</v>
      </c>
      <c r="F11" s="28">
        <v>3</v>
      </c>
      <c r="G11" s="29">
        <v>9</v>
      </c>
      <c r="H11" s="30">
        <v>127637.2</v>
      </c>
      <c r="I11" s="30">
        <v>4194</v>
      </c>
      <c r="J11" s="31">
        <f t="shared" si="0"/>
        <v>-0.41863615353516515</v>
      </c>
      <c r="K11" s="30">
        <v>219547.88</v>
      </c>
      <c r="L11" s="30">
        <v>7361</v>
      </c>
      <c r="M11" s="32">
        <v>771375</v>
      </c>
      <c r="N11" s="33">
        <f t="shared" si="1"/>
        <v>899012.2</v>
      </c>
      <c r="O11" s="33">
        <f t="shared" si="2"/>
        <v>33270</v>
      </c>
      <c r="P11" s="34">
        <v>29076</v>
      </c>
      <c r="Q11" s="35"/>
    </row>
    <row r="12" spans="1:17" s="26" customFormat="1" ht="12.75">
      <c r="A12" s="27">
        <v>4</v>
      </c>
      <c r="B12" s="27">
        <v>3</v>
      </c>
      <c r="C12" s="28" t="s">
        <v>114</v>
      </c>
      <c r="D12" s="28" t="s">
        <v>44</v>
      </c>
      <c r="E12" s="28" t="s">
        <v>40</v>
      </c>
      <c r="F12" s="28">
        <v>2</v>
      </c>
      <c r="G12" s="29">
        <v>6</v>
      </c>
      <c r="H12" s="30">
        <v>74107.44</v>
      </c>
      <c r="I12" s="30">
        <v>2494</v>
      </c>
      <c r="J12" s="31">
        <f t="shared" si="0"/>
        <v>-0.4126242202794709</v>
      </c>
      <c r="K12" s="30">
        <v>126167</v>
      </c>
      <c r="L12" s="30">
        <v>4225</v>
      </c>
      <c r="M12" s="32">
        <v>167900</v>
      </c>
      <c r="N12" s="33">
        <f t="shared" si="1"/>
        <v>242007.44</v>
      </c>
      <c r="O12" s="33">
        <f t="shared" si="2"/>
        <v>8770</v>
      </c>
      <c r="P12" s="34">
        <v>6276</v>
      </c>
      <c r="Q12" s="35"/>
    </row>
    <row r="13" spans="1:17" s="26" customFormat="1" ht="12.75">
      <c r="A13" s="27">
        <v>5</v>
      </c>
      <c r="B13" s="27">
        <v>6</v>
      </c>
      <c r="C13" s="28" t="s">
        <v>115</v>
      </c>
      <c r="D13" s="28" t="s">
        <v>42</v>
      </c>
      <c r="E13" s="28" t="s">
        <v>40</v>
      </c>
      <c r="F13" s="28">
        <v>2</v>
      </c>
      <c r="G13" s="29">
        <v>6</v>
      </c>
      <c r="H13" s="30">
        <v>57122</v>
      </c>
      <c r="I13" s="30">
        <v>1924</v>
      </c>
      <c r="J13" s="31">
        <f t="shared" si="0"/>
        <v>-0.36654985805535845</v>
      </c>
      <c r="K13" s="30">
        <v>90176</v>
      </c>
      <c r="L13" s="30">
        <v>3159</v>
      </c>
      <c r="M13" s="32">
        <v>123846</v>
      </c>
      <c r="N13" s="33">
        <f t="shared" si="1"/>
        <v>180968</v>
      </c>
      <c r="O13" s="33">
        <f t="shared" si="2"/>
        <v>10079</v>
      </c>
      <c r="P13" s="34">
        <v>8155</v>
      </c>
      <c r="Q13" s="35"/>
    </row>
    <row r="14" spans="1:17" s="26" customFormat="1" ht="12.75">
      <c r="A14" s="27">
        <v>6</v>
      </c>
      <c r="B14" s="27">
        <v>4</v>
      </c>
      <c r="C14" s="28" t="s">
        <v>35</v>
      </c>
      <c r="D14" s="28" t="s">
        <v>36</v>
      </c>
      <c r="E14" s="28" t="s">
        <v>37</v>
      </c>
      <c r="F14" s="28">
        <v>15</v>
      </c>
      <c r="G14" s="29">
        <v>9</v>
      </c>
      <c r="H14" s="30">
        <v>49055</v>
      </c>
      <c r="I14" s="30">
        <v>1386</v>
      </c>
      <c r="J14" s="31">
        <f t="shared" si="0"/>
        <v>-0.5152476382465709</v>
      </c>
      <c r="K14" s="30">
        <v>101196</v>
      </c>
      <c r="L14" s="30">
        <v>3052</v>
      </c>
      <c r="M14" s="32">
        <v>8668754</v>
      </c>
      <c r="N14" s="33">
        <f t="shared" si="1"/>
        <v>8717809</v>
      </c>
      <c r="O14" s="33">
        <f t="shared" si="2"/>
        <v>297053</v>
      </c>
      <c r="P14" s="34">
        <v>295667</v>
      </c>
      <c r="Q14" s="35"/>
    </row>
    <row r="15" spans="1:17" s="26" customFormat="1" ht="12.75">
      <c r="A15" s="27">
        <v>7</v>
      </c>
      <c r="B15" s="27">
        <v>5</v>
      </c>
      <c r="C15" s="28" t="s">
        <v>110</v>
      </c>
      <c r="D15" s="28" t="s">
        <v>74</v>
      </c>
      <c r="E15" s="28" t="s">
        <v>37</v>
      </c>
      <c r="F15" s="28">
        <v>3</v>
      </c>
      <c r="G15" s="29">
        <v>6</v>
      </c>
      <c r="H15" s="30">
        <v>45353</v>
      </c>
      <c r="I15" s="30">
        <v>1503</v>
      </c>
      <c r="J15" s="31">
        <f t="shared" si="0"/>
        <v>-0.5089434591480977</v>
      </c>
      <c r="K15" s="30">
        <v>92358</v>
      </c>
      <c r="L15" s="30">
        <v>3056</v>
      </c>
      <c r="M15" s="32">
        <v>282528</v>
      </c>
      <c r="N15" s="33">
        <f t="shared" si="1"/>
        <v>327881</v>
      </c>
      <c r="O15" s="33">
        <f t="shared" si="2"/>
        <v>11915</v>
      </c>
      <c r="P15" s="34">
        <v>10412</v>
      </c>
      <c r="Q15" s="35"/>
    </row>
    <row r="16" spans="1:17" s="26" customFormat="1" ht="12.75">
      <c r="A16" s="27">
        <v>8</v>
      </c>
      <c r="B16" s="27">
        <v>7</v>
      </c>
      <c r="C16" s="48" t="s">
        <v>112</v>
      </c>
      <c r="D16" s="28" t="s">
        <v>36</v>
      </c>
      <c r="E16" s="28" t="s">
        <v>37</v>
      </c>
      <c r="F16" s="28">
        <v>2</v>
      </c>
      <c r="G16" s="29">
        <v>6</v>
      </c>
      <c r="H16" s="30">
        <v>38749</v>
      </c>
      <c r="I16" s="30">
        <v>1478</v>
      </c>
      <c r="J16" s="31">
        <f t="shared" si="0"/>
        <v>-0.5542710562035567</v>
      </c>
      <c r="K16" s="30">
        <v>86934</v>
      </c>
      <c r="L16" s="30">
        <v>3089</v>
      </c>
      <c r="M16" s="32">
        <v>108698</v>
      </c>
      <c r="N16" s="33">
        <f t="shared" si="1"/>
        <v>147447</v>
      </c>
      <c r="O16" s="33">
        <f t="shared" si="2"/>
        <v>5703</v>
      </c>
      <c r="P16" s="34">
        <v>4225</v>
      </c>
      <c r="Q16" s="35"/>
    </row>
    <row r="17" spans="1:17" s="26" customFormat="1" ht="12.75">
      <c r="A17" s="27">
        <v>9</v>
      </c>
      <c r="B17" s="27">
        <v>8</v>
      </c>
      <c r="C17" s="36" t="s">
        <v>106</v>
      </c>
      <c r="D17" s="36" t="s">
        <v>44</v>
      </c>
      <c r="E17" s="36" t="s">
        <v>46</v>
      </c>
      <c r="F17" s="36">
        <v>4</v>
      </c>
      <c r="G17" s="29">
        <v>5</v>
      </c>
      <c r="H17" s="30">
        <v>34127</v>
      </c>
      <c r="I17" s="30">
        <v>1136</v>
      </c>
      <c r="J17" s="37">
        <f t="shared" si="0"/>
        <v>-0.4764352121751404</v>
      </c>
      <c r="K17" s="30">
        <v>65182</v>
      </c>
      <c r="L17" s="30">
        <v>2230</v>
      </c>
      <c r="M17" s="38">
        <v>355494</v>
      </c>
      <c r="N17" s="39">
        <f t="shared" si="1"/>
        <v>389621</v>
      </c>
      <c r="O17" s="39">
        <f t="shared" si="2"/>
        <v>14402</v>
      </c>
      <c r="P17" s="40">
        <v>13266</v>
      </c>
      <c r="Q17" s="35"/>
    </row>
    <row r="18" spans="1:17" s="26" customFormat="1" ht="12.75">
      <c r="A18" s="27">
        <v>10</v>
      </c>
      <c r="B18" s="27" t="s">
        <v>60</v>
      </c>
      <c r="C18" s="28" t="s">
        <v>118</v>
      </c>
      <c r="D18" s="28" t="s">
        <v>44</v>
      </c>
      <c r="E18" s="28" t="s">
        <v>40</v>
      </c>
      <c r="F18" s="28">
        <v>1</v>
      </c>
      <c r="G18" s="29">
        <v>2</v>
      </c>
      <c r="H18" s="30">
        <v>33493.94</v>
      </c>
      <c r="I18" s="30">
        <v>1262</v>
      </c>
      <c r="J18" s="31" t="e">
        <f t="shared" si="0"/>
        <v>#DIV/0!</v>
      </c>
      <c r="K18" s="30"/>
      <c r="L18" s="30"/>
      <c r="M18" s="32"/>
      <c r="N18" s="33">
        <f t="shared" si="1"/>
        <v>33493.94</v>
      </c>
      <c r="O18" s="33">
        <f t="shared" si="2"/>
        <v>1262</v>
      </c>
      <c r="P18" s="41"/>
      <c r="Q18" s="35"/>
    </row>
    <row r="19" spans="1:17" s="26" customFormat="1" ht="12.75">
      <c r="A19" s="27">
        <v>11</v>
      </c>
      <c r="B19" s="27">
        <v>9</v>
      </c>
      <c r="C19" s="28" t="s">
        <v>103</v>
      </c>
      <c r="D19" s="28" t="s">
        <v>39</v>
      </c>
      <c r="E19" s="28" t="s">
        <v>40</v>
      </c>
      <c r="F19" s="28">
        <v>4</v>
      </c>
      <c r="G19" s="29">
        <v>6</v>
      </c>
      <c r="H19" s="30">
        <v>29901</v>
      </c>
      <c r="I19" s="30">
        <v>1047</v>
      </c>
      <c r="J19" s="31">
        <f t="shared" si="0"/>
        <v>-0.3967559061472351</v>
      </c>
      <c r="K19" s="30">
        <v>49567</v>
      </c>
      <c r="L19" s="30">
        <v>1671</v>
      </c>
      <c r="M19" s="32">
        <v>369752</v>
      </c>
      <c r="N19" s="33">
        <f t="shared" si="1"/>
        <v>399653</v>
      </c>
      <c r="O19" s="33">
        <f t="shared" si="2"/>
        <v>15845</v>
      </c>
      <c r="P19" s="41">
        <v>14798</v>
      </c>
      <c r="Q19" s="35"/>
    </row>
    <row r="20" spans="1:17" s="26" customFormat="1" ht="12.75">
      <c r="A20" s="27">
        <v>12</v>
      </c>
      <c r="B20" s="27">
        <v>12</v>
      </c>
      <c r="C20" s="28" t="s">
        <v>100</v>
      </c>
      <c r="D20" s="28" t="s">
        <v>44</v>
      </c>
      <c r="E20" s="28" t="s">
        <v>46</v>
      </c>
      <c r="F20" s="28">
        <v>5</v>
      </c>
      <c r="G20" s="29">
        <v>5</v>
      </c>
      <c r="H20" s="30">
        <v>27035</v>
      </c>
      <c r="I20" s="30">
        <v>1015</v>
      </c>
      <c r="J20" s="31">
        <f t="shared" si="0"/>
        <v>-0.16323624996131114</v>
      </c>
      <c r="K20" s="30">
        <v>32309</v>
      </c>
      <c r="L20" s="30">
        <v>1097</v>
      </c>
      <c r="M20" s="32">
        <v>307171</v>
      </c>
      <c r="N20" s="33">
        <f t="shared" si="1"/>
        <v>334206</v>
      </c>
      <c r="O20" s="33">
        <f t="shared" si="2"/>
        <v>12673</v>
      </c>
      <c r="P20" s="41">
        <v>11658</v>
      </c>
      <c r="Q20" s="35"/>
    </row>
    <row r="21" spans="1:17" s="26" customFormat="1" ht="12.75">
      <c r="A21" s="27">
        <v>13</v>
      </c>
      <c r="B21" s="27">
        <v>11</v>
      </c>
      <c r="C21" s="28" t="s">
        <v>105</v>
      </c>
      <c r="D21" s="28" t="s">
        <v>44</v>
      </c>
      <c r="E21" s="28" t="s">
        <v>54</v>
      </c>
      <c r="F21" s="28">
        <v>4</v>
      </c>
      <c r="G21" s="29">
        <v>3</v>
      </c>
      <c r="H21" s="30">
        <v>21366</v>
      </c>
      <c r="I21" s="30">
        <v>653</v>
      </c>
      <c r="J21" s="31">
        <f t="shared" si="0"/>
        <v>-0.3511888494124078</v>
      </c>
      <c r="K21" s="30">
        <v>32931</v>
      </c>
      <c r="L21" s="30">
        <v>998</v>
      </c>
      <c r="M21" s="32">
        <v>229074</v>
      </c>
      <c r="N21" s="33">
        <f t="shared" si="1"/>
        <v>250440</v>
      </c>
      <c r="O21" s="33">
        <f t="shared" si="2"/>
        <v>10310</v>
      </c>
      <c r="P21" s="41">
        <v>9657</v>
      </c>
      <c r="Q21" s="35"/>
    </row>
    <row r="22" spans="1:17" s="26" customFormat="1" ht="12.75">
      <c r="A22" s="27">
        <v>14</v>
      </c>
      <c r="B22" s="27">
        <v>10</v>
      </c>
      <c r="C22" s="48" t="s">
        <v>85</v>
      </c>
      <c r="D22" s="28" t="s">
        <v>50</v>
      </c>
      <c r="E22" s="28" t="s">
        <v>37</v>
      </c>
      <c r="F22" s="28">
        <v>8</v>
      </c>
      <c r="G22" s="29">
        <v>11</v>
      </c>
      <c r="H22" s="30">
        <v>18882</v>
      </c>
      <c r="I22" s="30">
        <v>697</v>
      </c>
      <c r="J22" s="31">
        <f t="shared" si="0"/>
        <v>-0.6145665353446692</v>
      </c>
      <c r="K22" s="30">
        <v>48989</v>
      </c>
      <c r="L22" s="30">
        <v>1677</v>
      </c>
      <c r="M22" s="32">
        <v>695671</v>
      </c>
      <c r="N22" s="33">
        <f t="shared" si="1"/>
        <v>714553</v>
      </c>
      <c r="O22" s="33">
        <f t="shared" si="2"/>
        <v>25492</v>
      </c>
      <c r="P22" s="41">
        <v>24795</v>
      </c>
      <c r="Q22" s="35"/>
    </row>
    <row r="23" spans="1:17" s="26" customFormat="1" ht="12.75">
      <c r="A23" s="27">
        <v>15</v>
      </c>
      <c r="B23" s="27">
        <v>16</v>
      </c>
      <c r="C23" s="28" t="s">
        <v>90</v>
      </c>
      <c r="D23" s="28" t="s">
        <v>36</v>
      </c>
      <c r="E23" s="28" t="s">
        <v>37</v>
      </c>
      <c r="F23" s="28">
        <v>7</v>
      </c>
      <c r="G23" s="29">
        <v>8</v>
      </c>
      <c r="H23" s="30">
        <v>15702</v>
      </c>
      <c r="I23" s="30">
        <v>800</v>
      </c>
      <c r="J23" s="31">
        <f t="shared" si="0"/>
        <v>-0.16429825961999045</v>
      </c>
      <c r="K23" s="30">
        <v>18789</v>
      </c>
      <c r="L23" s="30">
        <v>900</v>
      </c>
      <c r="M23" s="32">
        <v>409165</v>
      </c>
      <c r="N23" s="33">
        <f t="shared" si="1"/>
        <v>424867</v>
      </c>
      <c r="O23" s="33">
        <f t="shared" si="2"/>
        <v>17395</v>
      </c>
      <c r="P23" s="41">
        <v>16595</v>
      </c>
      <c r="Q23" s="35"/>
    </row>
    <row r="24" spans="1:17" s="26" customFormat="1" ht="12.75">
      <c r="A24" s="27">
        <v>16</v>
      </c>
      <c r="B24" s="27">
        <v>17</v>
      </c>
      <c r="C24" s="28" t="s">
        <v>109</v>
      </c>
      <c r="D24" s="28" t="s">
        <v>39</v>
      </c>
      <c r="E24" s="28" t="s">
        <v>40</v>
      </c>
      <c r="F24" s="28">
        <v>3</v>
      </c>
      <c r="G24" s="29">
        <v>6</v>
      </c>
      <c r="H24" s="30">
        <v>15034</v>
      </c>
      <c r="I24" s="30">
        <v>500</v>
      </c>
      <c r="J24" s="31">
        <f t="shared" si="0"/>
        <v>-0.17259218492019812</v>
      </c>
      <c r="K24" s="30">
        <v>18170</v>
      </c>
      <c r="L24" s="30">
        <v>618</v>
      </c>
      <c r="M24" s="32">
        <v>125960</v>
      </c>
      <c r="N24" s="33">
        <f t="shared" si="1"/>
        <v>140994</v>
      </c>
      <c r="O24" s="33">
        <f t="shared" si="2"/>
        <v>5447</v>
      </c>
      <c r="P24" s="41">
        <v>4947</v>
      </c>
      <c r="Q24" s="35"/>
    </row>
    <row r="25" spans="1:17" s="26" customFormat="1" ht="12.75">
      <c r="A25" s="27">
        <v>17</v>
      </c>
      <c r="B25" s="27">
        <v>15</v>
      </c>
      <c r="C25" s="28" t="s">
        <v>76</v>
      </c>
      <c r="D25" s="28" t="s">
        <v>49</v>
      </c>
      <c r="E25" s="28" t="s">
        <v>37</v>
      </c>
      <c r="F25" s="28">
        <v>10</v>
      </c>
      <c r="G25" s="29">
        <v>10</v>
      </c>
      <c r="H25" s="30">
        <v>13066</v>
      </c>
      <c r="I25" s="30">
        <v>740</v>
      </c>
      <c r="J25" s="31">
        <f t="shared" si="0"/>
        <v>-0.31278598853416084</v>
      </c>
      <c r="K25" s="30">
        <v>19013</v>
      </c>
      <c r="L25" s="30">
        <v>969</v>
      </c>
      <c r="M25" s="32">
        <v>889047</v>
      </c>
      <c r="N25" s="33">
        <f t="shared" si="1"/>
        <v>902113</v>
      </c>
      <c r="O25" s="33">
        <f t="shared" si="2"/>
        <v>40207</v>
      </c>
      <c r="P25" s="41">
        <v>39467</v>
      </c>
      <c r="Q25" s="35"/>
    </row>
    <row r="26" spans="1:17" s="26" customFormat="1" ht="12.75">
      <c r="A26" s="27">
        <v>18</v>
      </c>
      <c r="B26" s="27">
        <v>13</v>
      </c>
      <c r="C26" s="28" t="s">
        <v>95</v>
      </c>
      <c r="D26" s="28" t="s">
        <v>44</v>
      </c>
      <c r="E26" s="28" t="s">
        <v>46</v>
      </c>
      <c r="F26" s="28">
        <v>6</v>
      </c>
      <c r="G26" s="29">
        <v>5</v>
      </c>
      <c r="H26" s="30">
        <v>11097.8</v>
      </c>
      <c r="I26" s="30">
        <v>488</v>
      </c>
      <c r="J26" s="31">
        <f t="shared" si="0"/>
        <v>-0.47052986135628483</v>
      </c>
      <c r="K26" s="30">
        <v>20960.2</v>
      </c>
      <c r="L26" s="30">
        <v>680</v>
      </c>
      <c r="M26" s="32">
        <v>507308</v>
      </c>
      <c r="N26" s="33">
        <f t="shared" si="1"/>
        <v>518405.8</v>
      </c>
      <c r="O26" s="33">
        <f t="shared" si="2"/>
        <v>20278</v>
      </c>
      <c r="P26" s="41">
        <v>19790</v>
      </c>
      <c r="Q26" s="35"/>
    </row>
    <row r="27" spans="1:17" s="26" customFormat="1" ht="12.75">
      <c r="A27" s="27">
        <v>19</v>
      </c>
      <c r="B27" s="27">
        <v>19</v>
      </c>
      <c r="C27" s="28" t="s">
        <v>94</v>
      </c>
      <c r="D27" s="28" t="s">
        <v>42</v>
      </c>
      <c r="E27" s="28" t="s">
        <v>40</v>
      </c>
      <c r="F27" s="28">
        <v>6</v>
      </c>
      <c r="G27" s="29">
        <v>5</v>
      </c>
      <c r="H27" s="30">
        <v>10054</v>
      </c>
      <c r="I27" s="30">
        <v>454</v>
      </c>
      <c r="J27" s="31">
        <f t="shared" si="0"/>
        <v>0.12147239263803677</v>
      </c>
      <c r="K27" s="30">
        <v>8965</v>
      </c>
      <c r="L27" s="30">
        <v>410</v>
      </c>
      <c r="M27" s="32">
        <v>759053</v>
      </c>
      <c r="N27" s="33">
        <f t="shared" si="1"/>
        <v>769107</v>
      </c>
      <c r="O27" s="33">
        <f t="shared" si="2"/>
        <v>30044</v>
      </c>
      <c r="P27" s="41">
        <v>29590</v>
      </c>
      <c r="Q27" s="35"/>
    </row>
    <row r="28" spans="1:17" s="26" customFormat="1" ht="12.75">
      <c r="A28" s="27">
        <v>20</v>
      </c>
      <c r="B28" s="27">
        <v>14</v>
      </c>
      <c r="C28" s="28" t="s">
        <v>98</v>
      </c>
      <c r="D28" s="28" t="s">
        <v>87</v>
      </c>
      <c r="E28" s="28" t="s">
        <v>40</v>
      </c>
      <c r="F28" s="28">
        <v>5</v>
      </c>
      <c r="G28" s="29">
        <v>5</v>
      </c>
      <c r="H28" s="30">
        <v>9870</v>
      </c>
      <c r="I28" s="30">
        <v>359</v>
      </c>
      <c r="J28" s="31">
        <f t="shared" si="0"/>
        <v>-0.5072391412880679</v>
      </c>
      <c r="K28" s="30">
        <v>20030</v>
      </c>
      <c r="L28" s="30">
        <v>697</v>
      </c>
      <c r="M28" s="32">
        <v>293565</v>
      </c>
      <c r="N28" s="33">
        <f t="shared" si="1"/>
        <v>303435</v>
      </c>
      <c r="O28" s="33">
        <f t="shared" si="2"/>
        <v>11651</v>
      </c>
      <c r="P28" s="41">
        <v>11292</v>
      </c>
      <c r="Q28" s="35"/>
    </row>
    <row r="29" spans="1:17" s="26" customFormat="1" ht="12.75">
      <c r="A29" s="27">
        <v>21</v>
      </c>
      <c r="B29" s="27">
        <v>20</v>
      </c>
      <c r="C29" s="28" t="s">
        <v>113</v>
      </c>
      <c r="D29" s="28" t="s">
        <v>36</v>
      </c>
      <c r="E29" s="28" t="s">
        <v>37</v>
      </c>
      <c r="F29" s="28">
        <v>2</v>
      </c>
      <c r="G29" s="29">
        <v>1</v>
      </c>
      <c r="H29" s="30">
        <v>6257</v>
      </c>
      <c r="I29" s="30">
        <v>222</v>
      </c>
      <c r="J29" s="31">
        <f t="shared" si="0"/>
        <v>-0.23160997175488152</v>
      </c>
      <c r="K29" s="30">
        <v>8143</v>
      </c>
      <c r="L29" s="30">
        <v>310</v>
      </c>
      <c r="M29" s="32">
        <v>10105</v>
      </c>
      <c r="N29" s="33">
        <f t="shared" si="1"/>
        <v>16362</v>
      </c>
      <c r="O29" s="33">
        <f t="shared" si="2"/>
        <v>616</v>
      </c>
      <c r="P29" s="41">
        <v>394</v>
      </c>
      <c r="Q29" s="35"/>
    </row>
    <row r="30" spans="1:17" s="26" customFormat="1" ht="12.75">
      <c r="A30" s="27">
        <v>22</v>
      </c>
      <c r="B30" s="27">
        <v>18</v>
      </c>
      <c r="C30" s="28" t="s">
        <v>82</v>
      </c>
      <c r="D30" s="28" t="s">
        <v>44</v>
      </c>
      <c r="E30" s="28" t="s">
        <v>83</v>
      </c>
      <c r="F30" s="28">
        <v>9</v>
      </c>
      <c r="G30" s="29">
        <v>5</v>
      </c>
      <c r="H30" s="30">
        <v>4201</v>
      </c>
      <c r="I30" s="30">
        <v>256</v>
      </c>
      <c r="J30" s="31">
        <f t="shared" si="0"/>
        <v>-0.5416757582369627</v>
      </c>
      <c r="K30" s="30">
        <v>9166</v>
      </c>
      <c r="L30" s="30">
        <v>464</v>
      </c>
      <c r="M30" s="32">
        <v>398410</v>
      </c>
      <c r="N30" s="33">
        <f t="shared" si="1"/>
        <v>402611</v>
      </c>
      <c r="O30" s="33">
        <f t="shared" si="2"/>
        <v>15244</v>
      </c>
      <c r="P30" s="41">
        <v>14988</v>
      </c>
      <c r="Q30" s="35"/>
    </row>
    <row r="31" spans="1:17" s="26" customFormat="1" ht="12.75">
      <c r="A31" s="27">
        <v>23</v>
      </c>
      <c r="B31" s="27">
        <v>22</v>
      </c>
      <c r="C31" s="28" t="s">
        <v>80</v>
      </c>
      <c r="D31" s="28" t="s">
        <v>42</v>
      </c>
      <c r="E31" s="28" t="s">
        <v>40</v>
      </c>
      <c r="F31" s="28">
        <v>9</v>
      </c>
      <c r="G31" s="29">
        <v>5</v>
      </c>
      <c r="H31" s="30">
        <v>3230</v>
      </c>
      <c r="I31" s="30">
        <v>236</v>
      </c>
      <c r="J31" s="31">
        <f t="shared" si="0"/>
        <v>-0.16859716859716856</v>
      </c>
      <c r="K31" s="30">
        <v>3885</v>
      </c>
      <c r="L31" s="30">
        <v>232</v>
      </c>
      <c r="M31" s="32">
        <v>971411</v>
      </c>
      <c r="N31" s="33">
        <f t="shared" si="1"/>
        <v>974641</v>
      </c>
      <c r="O31" s="33">
        <f t="shared" si="2"/>
        <v>38003</v>
      </c>
      <c r="P31" s="41">
        <v>37767</v>
      </c>
      <c r="Q31" s="35"/>
    </row>
    <row r="32" spans="1:17" s="26" customFormat="1" ht="12.75">
      <c r="A32" s="27">
        <v>24</v>
      </c>
      <c r="B32" s="27">
        <v>23</v>
      </c>
      <c r="C32" s="28" t="s">
        <v>86</v>
      </c>
      <c r="D32" s="28" t="s">
        <v>87</v>
      </c>
      <c r="E32" s="28" t="s">
        <v>40</v>
      </c>
      <c r="F32" s="28">
        <v>8</v>
      </c>
      <c r="G32" s="29">
        <v>4</v>
      </c>
      <c r="H32" s="30">
        <v>2770</v>
      </c>
      <c r="I32" s="30">
        <v>148</v>
      </c>
      <c r="J32" s="31">
        <f t="shared" si="0"/>
        <v>-0.2613333333333333</v>
      </c>
      <c r="K32" s="30">
        <v>3750</v>
      </c>
      <c r="L32" s="30">
        <v>241</v>
      </c>
      <c r="M32" s="32">
        <v>728996</v>
      </c>
      <c r="N32" s="33">
        <f t="shared" si="1"/>
        <v>731766</v>
      </c>
      <c r="O32" s="33">
        <f t="shared" si="2"/>
        <v>28435</v>
      </c>
      <c r="P32" s="41">
        <v>28287</v>
      </c>
      <c r="Q32" s="35"/>
    </row>
    <row r="33" spans="1:17" s="26" customFormat="1" ht="12.75">
      <c r="A33" s="27">
        <v>25</v>
      </c>
      <c r="B33" s="27">
        <v>27</v>
      </c>
      <c r="C33" s="28" t="s">
        <v>99</v>
      </c>
      <c r="D33" s="28" t="s">
        <v>44</v>
      </c>
      <c r="E33" s="28" t="s">
        <v>68</v>
      </c>
      <c r="F33" s="28">
        <v>5</v>
      </c>
      <c r="G33" s="29">
        <v>5</v>
      </c>
      <c r="H33" s="30">
        <v>924</v>
      </c>
      <c r="I33" s="30">
        <v>49</v>
      </c>
      <c r="J33" s="31">
        <f t="shared" si="0"/>
        <v>-0.8979005524861878</v>
      </c>
      <c r="K33" s="30">
        <v>9050</v>
      </c>
      <c r="L33" s="30">
        <v>324</v>
      </c>
      <c r="M33" s="32">
        <v>274301</v>
      </c>
      <c r="N33" s="33">
        <f t="shared" si="1"/>
        <v>275225</v>
      </c>
      <c r="O33" s="33">
        <f t="shared" si="2"/>
        <v>10045</v>
      </c>
      <c r="P33" s="41">
        <v>9996</v>
      </c>
      <c r="Q33" s="35"/>
    </row>
    <row r="34" spans="1:17" ht="13.5" thickBot="1">
      <c r="A34" s="42"/>
      <c r="B34" s="42"/>
      <c r="C34" s="43"/>
      <c r="D34" s="43"/>
      <c r="E34" s="43"/>
      <c r="F34" s="43"/>
      <c r="G34" s="43"/>
      <c r="H34" s="44">
        <f>SUM(H9:H33)</f>
        <v>934922.8200000001</v>
      </c>
      <c r="I34" s="44">
        <f>SUM(I9:I33)</f>
        <v>32771</v>
      </c>
      <c r="J34" s="45">
        <f t="shared" si="0"/>
        <v>-0.2713727445098507</v>
      </c>
      <c r="K34" s="44">
        <f>SUM(K9:K33)</f>
        <v>1283129.0799999998</v>
      </c>
      <c r="L34" s="44">
        <f>SUM(L9:L33)</f>
        <v>43743</v>
      </c>
      <c r="M34" s="44">
        <f>SUM(M9:M33)</f>
        <v>18511730</v>
      </c>
      <c r="N34" s="46"/>
      <c r="O34" s="46"/>
      <c r="P34" s="44">
        <f>SUM(P9:P33)</f>
        <v>677377</v>
      </c>
      <c r="Q34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O37" sqref="O3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111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40259</v>
      </c>
      <c r="P2" s="19"/>
    </row>
    <row r="3" spans="5:10" ht="12.75">
      <c r="E3" s="13" t="s">
        <v>9</v>
      </c>
      <c r="I3" s="20" t="s">
        <v>10</v>
      </c>
      <c r="J3" s="21">
        <v>12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108</v>
      </c>
      <c r="D9" s="28" t="s">
        <v>87</v>
      </c>
      <c r="E9" s="28" t="s">
        <v>40</v>
      </c>
      <c r="F9" s="28">
        <v>2</v>
      </c>
      <c r="G9" s="29">
        <v>9</v>
      </c>
      <c r="H9" s="30">
        <v>219547.88</v>
      </c>
      <c r="I9" s="30">
        <v>7361</v>
      </c>
      <c r="J9" s="31">
        <f aca="true" t="shared" si="0" ref="J9:J36">H9/K9-100%</f>
        <v>-0.3696116276265239</v>
      </c>
      <c r="K9" s="30">
        <v>348274</v>
      </c>
      <c r="L9" s="30">
        <v>11735</v>
      </c>
      <c r="M9" s="32">
        <v>474662</v>
      </c>
      <c r="N9" s="33">
        <f aca="true" t="shared" si="1" ref="N9:N35">H9+M9</f>
        <v>694209.88</v>
      </c>
      <c r="O9" s="33">
        <f aca="true" t="shared" si="2" ref="O9:O35">I9+P9</f>
        <v>25290</v>
      </c>
      <c r="P9" s="34">
        <v>17929</v>
      </c>
      <c r="Q9" s="35"/>
    </row>
    <row r="10" spans="1:17" s="26" customFormat="1" ht="12.75">
      <c r="A10" s="27">
        <v>2</v>
      </c>
      <c r="B10" s="27">
        <v>2</v>
      </c>
      <c r="C10" s="28" t="s">
        <v>102</v>
      </c>
      <c r="D10" s="28" t="s">
        <v>49</v>
      </c>
      <c r="E10" s="28" t="s">
        <v>37</v>
      </c>
      <c r="F10" s="28">
        <v>3</v>
      </c>
      <c r="G10" s="29">
        <v>13</v>
      </c>
      <c r="H10" s="30">
        <v>197851</v>
      </c>
      <c r="I10" s="30">
        <v>6283</v>
      </c>
      <c r="J10" s="31">
        <f t="shared" si="0"/>
        <v>-0.26572004349617184</v>
      </c>
      <c r="K10" s="30">
        <v>269449</v>
      </c>
      <c r="L10" s="30">
        <v>8557</v>
      </c>
      <c r="M10" s="32">
        <v>792396</v>
      </c>
      <c r="N10" s="33">
        <f t="shared" si="1"/>
        <v>990247</v>
      </c>
      <c r="O10" s="33">
        <f t="shared" si="2"/>
        <v>33167</v>
      </c>
      <c r="P10" s="34">
        <v>26884</v>
      </c>
      <c r="Q10" s="35"/>
    </row>
    <row r="11" spans="1:17" s="26" customFormat="1" ht="12.75">
      <c r="A11" s="27">
        <v>3</v>
      </c>
      <c r="B11" s="27" t="s">
        <v>60</v>
      </c>
      <c r="C11" s="28" t="s">
        <v>114</v>
      </c>
      <c r="D11" s="28" t="s">
        <v>44</v>
      </c>
      <c r="E11" s="28" t="s">
        <v>40</v>
      </c>
      <c r="F11" s="28">
        <v>1</v>
      </c>
      <c r="G11" s="29">
        <v>6</v>
      </c>
      <c r="H11" s="30">
        <v>126167</v>
      </c>
      <c r="I11" s="30">
        <v>4225</v>
      </c>
      <c r="J11" s="31" t="e">
        <f t="shared" si="0"/>
        <v>#DIV/0!</v>
      </c>
      <c r="K11" s="30"/>
      <c r="L11" s="30"/>
      <c r="M11" s="32"/>
      <c r="N11" s="33">
        <f t="shared" si="1"/>
        <v>126167</v>
      </c>
      <c r="O11" s="33">
        <f t="shared" si="2"/>
        <v>4225</v>
      </c>
      <c r="P11" s="34"/>
      <c r="Q11" s="35"/>
    </row>
    <row r="12" spans="1:17" s="26" customFormat="1" ht="12.75">
      <c r="A12" s="27">
        <v>4</v>
      </c>
      <c r="B12" s="27">
        <v>3</v>
      </c>
      <c r="C12" s="28" t="s">
        <v>35</v>
      </c>
      <c r="D12" s="28" t="s">
        <v>36</v>
      </c>
      <c r="E12" s="28" t="s">
        <v>37</v>
      </c>
      <c r="F12" s="28">
        <v>14</v>
      </c>
      <c r="G12" s="29">
        <v>11</v>
      </c>
      <c r="H12" s="30">
        <v>101196</v>
      </c>
      <c r="I12" s="30">
        <v>3052</v>
      </c>
      <c r="J12" s="31">
        <f t="shared" si="0"/>
        <v>-0.29921608819700285</v>
      </c>
      <c r="K12" s="30">
        <v>144404</v>
      </c>
      <c r="L12" s="30">
        <v>4263</v>
      </c>
      <c r="M12" s="32">
        <v>8531117</v>
      </c>
      <c r="N12" s="33">
        <f t="shared" si="1"/>
        <v>8632313</v>
      </c>
      <c r="O12" s="33">
        <f t="shared" si="2"/>
        <v>294196</v>
      </c>
      <c r="P12" s="34">
        <v>291144</v>
      </c>
      <c r="Q12" s="35"/>
    </row>
    <row r="13" spans="1:17" s="26" customFormat="1" ht="12.75">
      <c r="A13" s="27">
        <v>5</v>
      </c>
      <c r="B13" s="27">
        <v>4</v>
      </c>
      <c r="C13" s="28" t="s">
        <v>110</v>
      </c>
      <c r="D13" s="28" t="s">
        <v>74</v>
      </c>
      <c r="E13" s="28" t="s">
        <v>37</v>
      </c>
      <c r="F13" s="28">
        <v>2</v>
      </c>
      <c r="G13" s="29">
        <v>6</v>
      </c>
      <c r="H13" s="30">
        <v>92358</v>
      </c>
      <c r="I13" s="30">
        <v>3056</v>
      </c>
      <c r="J13" s="31">
        <f t="shared" si="0"/>
        <v>-0.16545735481480817</v>
      </c>
      <c r="K13" s="30">
        <v>110669</v>
      </c>
      <c r="L13" s="30">
        <v>3710</v>
      </c>
      <c r="M13" s="32">
        <v>161909</v>
      </c>
      <c r="N13" s="33">
        <f t="shared" si="1"/>
        <v>254267</v>
      </c>
      <c r="O13" s="33">
        <f t="shared" si="2"/>
        <v>9099</v>
      </c>
      <c r="P13" s="34">
        <v>6043</v>
      </c>
      <c r="Q13" s="35"/>
    </row>
    <row r="14" spans="1:17" s="26" customFormat="1" ht="12.75">
      <c r="A14" s="27">
        <v>6</v>
      </c>
      <c r="B14" s="27" t="s">
        <v>60</v>
      </c>
      <c r="C14" s="28" t="s">
        <v>115</v>
      </c>
      <c r="D14" s="28" t="s">
        <v>42</v>
      </c>
      <c r="E14" s="28" t="s">
        <v>40</v>
      </c>
      <c r="F14" s="28">
        <v>1</v>
      </c>
      <c r="G14" s="29">
        <v>6</v>
      </c>
      <c r="H14" s="30">
        <v>90176</v>
      </c>
      <c r="I14" s="30">
        <v>3159</v>
      </c>
      <c r="J14" s="31" t="e">
        <f t="shared" si="0"/>
        <v>#DIV/0!</v>
      </c>
      <c r="K14" s="30"/>
      <c r="L14" s="30"/>
      <c r="M14" s="32"/>
      <c r="N14" s="33">
        <f t="shared" si="1"/>
        <v>90176</v>
      </c>
      <c r="O14" s="33">
        <f t="shared" si="2"/>
        <v>3159</v>
      </c>
      <c r="P14" s="34"/>
      <c r="Q14" s="35"/>
    </row>
    <row r="15" spans="1:17" s="26" customFormat="1" ht="12.75">
      <c r="A15" s="27">
        <v>7</v>
      </c>
      <c r="B15" s="27" t="s">
        <v>60</v>
      </c>
      <c r="C15" s="48" t="s">
        <v>112</v>
      </c>
      <c r="D15" s="28" t="s">
        <v>36</v>
      </c>
      <c r="E15" s="28" t="s">
        <v>37</v>
      </c>
      <c r="F15" s="28">
        <v>1</v>
      </c>
      <c r="G15" s="29">
        <v>6</v>
      </c>
      <c r="H15" s="30">
        <v>86934</v>
      </c>
      <c r="I15" s="30">
        <v>3089</v>
      </c>
      <c r="J15" s="31" t="e">
        <f t="shared" si="0"/>
        <v>#DIV/0!</v>
      </c>
      <c r="K15" s="30"/>
      <c r="L15" s="30"/>
      <c r="M15" s="32"/>
      <c r="N15" s="33">
        <f t="shared" si="1"/>
        <v>86934</v>
      </c>
      <c r="O15" s="33">
        <f t="shared" si="2"/>
        <v>3089</v>
      </c>
      <c r="P15" s="34"/>
      <c r="Q15" s="35"/>
    </row>
    <row r="16" spans="1:17" s="26" customFormat="1" ht="12.75">
      <c r="A16" s="27">
        <v>8</v>
      </c>
      <c r="B16" s="27">
        <v>6</v>
      </c>
      <c r="C16" s="28" t="s">
        <v>106</v>
      </c>
      <c r="D16" s="28" t="s">
        <v>44</v>
      </c>
      <c r="E16" s="28" t="s">
        <v>46</v>
      </c>
      <c r="F16" s="28">
        <v>3</v>
      </c>
      <c r="G16" s="29">
        <v>5</v>
      </c>
      <c r="H16" s="30">
        <v>65182</v>
      </c>
      <c r="I16" s="30">
        <v>2230</v>
      </c>
      <c r="J16" s="31">
        <f t="shared" si="0"/>
        <v>-0.24109024438519489</v>
      </c>
      <c r="K16" s="30">
        <v>85889</v>
      </c>
      <c r="L16" s="30">
        <v>2845</v>
      </c>
      <c r="M16" s="32">
        <v>266119</v>
      </c>
      <c r="N16" s="33">
        <f t="shared" si="1"/>
        <v>331301</v>
      </c>
      <c r="O16" s="33">
        <f t="shared" si="2"/>
        <v>12147</v>
      </c>
      <c r="P16" s="34">
        <v>9917</v>
      </c>
      <c r="Q16" s="35"/>
    </row>
    <row r="17" spans="1:17" s="26" customFormat="1" ht="12.75">
      <c r="A17" s="27">
        <v>9</v>
      </c>
      <c r="B17" s="27">
        <v>5</v>
      </c>
      <c r="C17" s="36" t="s">
        <v>103</v>
      </c>
      <c r="D17" s="36" t="s">
        <v>39</v>
      </c>
      <c r="E17" s="36" t="s">
        <v>40</v>
      </c>
      <c r="F17" s="36">
        <v>3</v>
      </c>
      <c r="G17" s="29">
        <v>6</v>
      </c>
      <c r="H17" s="30">
        <v>49567</v>
      </c>
      <c r="I17" s="30">
        <v>1671</v>
      </c>
      <c r="J17" s="37">
        <f t="shared" si="0"/>
        <v>-0.4816360251824894</v>
      </c>
      <c r="K17" s="30">
        <v>95622</v>
      </c>
      <c r="L17" s="30">
        <v>3235</v>
      </c>
      <c r="M17" s="38">
        <v>302478</v>
      </c>
      <c r="N17" s="39">
        <f t="shared" si="1"/>
        <v>352045</v>
      </c>
      <c r="O17" s="39">
        <f t="shared" si="2"/>
        <v>13840</v>
      </c>
      <c r="P17" s="40">
        <v>12169</v>
      </c>
      <c r="Q17" s="35"/>
    </row>
    <row r="18" spans="1:17" s="26" customFormat="1" ht="12.75">
      <c r="A18" s="27">
        <v>10</v>
      </c>
      <c r="B18" s="27">
        <v>8</v>
      </c>
      <c r="C18" s="48" t="s">
        <v>85</v>
      </c>
      <c r="D18" s="28" t="s">
        <v>50</v>
      </c>
      <c r="E18" s="28" t="s">
        <v>37</v>
      </c>
      <c r="F18" s="28">
        <v>7</v>
      </c>
      <c r="G18" s="29">
        <v>13</v>
      </c>
      <c r="H18" s="30">
        <v>48989</v>
      </c>
      <c r="I18" s="30">
        <v>1677</v>
      </c>
      <c r="J18" s="31">
        <f t="shared" si="0"/>
        <v>-0.28602034570204327</v>
      </c>
      <c r="K18" s="30">
        <v>68614</v>
      </c>
      <c r="L18" s="30">
        <v>2512</v>
      </c>
      <c r="M18" s="32">
        <v>637688</v>
      </c>
      <c r="N18" s="33">
        <f t="shared" si="1"/>
        <v>686677</v>
      </c>
      <c r="O18" s="33">
        <f t="shared" si="2"/>
        <v>24398</v>
      </c>
      <c r="P18" s="41">
        <v>22721</v>
      </c>
      <c r="Q18" s="35"/>
    </row>
    <row r="19" spans="1:17" s="26" customFormat="1" ht="12.75">
      <c r="A19" s="27">
        <v>11</v>
      </c>
      <c r="B19" s="27">
        <v>11</v>
      </c>
      <c r="C19" s="28" t="s">
        <v>105</v>
      </c>
      <c r="D19" s="28" t="s">
        <v>44</v>
      </c>
      <c r="E19" s="28" t="s">
        <v>54</v>
      </c>
      <c r="F19" s="28">
        <v>3</v>
      </c>
      <c r="G19" s="29">
        <v>3</v>
      </c>
      <c r="H19" s="30">
        <v>32931</v>
      </c>
      <c r="I19" s="30">
        <v>998</v>
      </c>
      <c r="J19" s="31">
        <f t="shared" si="0"/>
        <v>-0.15524715901803354</v>
      </c>
      <c r="K19" s="30">
        <v>38983</v>
      </c>
      <c r="L19" s="30">
        <v>1595</v>
      </c>
      <c r="M19" s="32">
        <v>184679</v>
      </c>
      <c r="N19" s="33">
        <f t="shared" si="1"/>
        <v>217610</v>
      </c>
      <c r="O19" s="33">
        <f t="shared" si="2"/>
        <v>9127</v>
      </c>
      <c r="P19" s="41">
        <v>8129</v>
      </c>
      <c r="Q19" s="35"/>
    </row>
    <row r="20" spans="1:17" s="26" customFormat="1" ht="12.75">
      <c r="A20" s="27">
        <v>12</v>
      </c>
      <c r="B20" s="27">
        <v>9</v>
      </c>
      <c r="C20" s="28" t="s">
        <v>100</v>
      </c>
      <c r="D20" s="28" t="s">
        <v>44</v>
      </c>
      <c r="E20" s="28" t="s">
        <v>46</v>
      </c>
      <c r="F20" s="28">
        <v>4</v>
      </c>
      <c r="G20" s="29">
        <v>5</v>
      </c>
      <c r="H20" s="30">
        <v>32309</v>
      </c>
      <c r="I20" s="30">
        <v>1097</v>
      </c>
      <c r="J20" s="31">
        <f t="shared" si="0"/>
        <v>-0.4735289804298587</v>
      </c>
      <c r="K20" s="30">
        <v>61369</v>
      </c>
      <c r="L20" s="30">
        <v>2091</v>
      </c>
      <c r="M20" s="32">
        <v>267940</v>
      </c>
      <c r="N20" s="33">
        <f t="shared" si="1"/>
        <v>300249</v>
      </c>
      <c r="O20" s="33">
        <f t="shared" si="2"/>
        <v>11269</v>
      </c>
      <c r="P20" s="41">
        <v>10172</v>
      </c>
      <c r="Q20" s="35"/>
    </row>
    <row r="21" spans="1:17" s="26" customFormat="1" ht="12.75">
      <c r="A21" s="27">
        <v>13</v>
      </c>
      <c r="B21" s="27">
        <v>13</v>
      </c>
      <c r="C21" s="28" t="s">
        <v>95</v>
      </c>
      <c r="D21" s="28" t="s">
        <v>44</v>
      </c>
      <c r="E21" s="28" t="s">
        <v>46</v>
      </c>
      <c r="F21" s="28">
        <v>5</v>
      </c>
      <c r="G21" s="29">
        <v>6</v>
      </c>
      <c r="H21" s="30">
        <v>20960.2</v>
      </c>
      <c r="I21" s="30">
        <v>680</v>
      </c>
      <c r="J21" s="31">
        <f t="shared" si="0"/>
        <v>-0.36566897678782195</v>
      </c>
      <c r="K21" s="30">
        <v>33043</v>
      </c>
      <c r="L21" s="30">
        <v>1094</v>
      </c>
      <c r="M21" s="32">
        <v>479788</v>
      </c>
      <c r="N21" s="33">
        <f t="shared" si="1"/>
        <v>500748.2</v>
      </c>
      <c r="O21" s="33">
        <f t="shared" si="2"/>
        <v>19426</v>
      </c>
      <c r="P21" s="41">
        <v>18746</v>
      </c>
      <c r="Q21" s="35"/>
    </row>
    <row r="22" spans="1:17" s="26" customFormat="1" ht="12.75">
      <c r="A22" s="27">
        <v>14</v>
      </c>
      <c r="B22" s="27">
        <v>12</v>
      </c>
      <c r="C22" s="28" t="s">
        <v>98</v>
      </c>
      <c r="D22" s="28" t="s">
        <v>87</v>
      </c>
      <c r="E22" s="28" t="s">
        <v>40</v>
      </c>
      <c r="F22" s="28">
        <v>4</v>
      </c>
      <c r="G22" s="29">
        <v>6</v>
      </c>
      <c r="H22" s="30">
        <v>20030</v>
      </c>
      <c r="I22" s="30">
        <v>697</v>
      </c>
      <c r="J22" s="31">
        <f t="shared" si="0"/>
        <v>-0.4476768233834275</v>
      </c>
      <c r="K22" s="30">
        <v>36265</v>
      </c>
      <c r="L22" s="30">
        <v>1239</v>
      </c>
      <c r="M22" s="32">
        <v>265859</v>
      </c>
      <c r="N22" s="33">
        <f t="shared" si="1"/>
        <v>285889</v>
      </c>
      <c r="O22" s="33">
        <f t="shared" si="2"/>
        <v>10886</v>
      </c>
      <c r="P22" s="41">
        <v>10189</v>
      </c>
      <c r="Q22" s="35"/>
    </row>
    <row r="23" spans="1:17" s="26" customFormat="1" ht="12.75">
      <c r="A23" s="27">
        <v>15</v>
      </c>
      <c r="B23" s="27">
        <v>15</v>
      </c>
      <c r="C23" s="28" t="s">
        <v>76</v>
      </c>
      <c r="D23" s="28" t="s">
        <v>49</v>
      </c>
      <c r="E23" s="28" t="s">
        <v>37</v>
      </c>
      <c r="F23" s="28">
        <v>9</v>
      </c>
      <c r="G23" s="29">
        <v>10</v>
      </c>
      <c r="H23" s="30">
        <v>19013</v>
      </c>
      <c r="I23" s="30">
        <v>969</v>
      </c>
      <c r="J23" s="31">
        <f t="shared" si="0"/>
        <v>-0.3883545118224224</v>
      </c>
      <c r="K23" s="30">
        <v>31085</v>
      </c>
      <c r="L23" s="30">
        <v>1753</v>
      </c>
      <c r="M23" s="32">
        <v>867599</v>
      </c>
      <c r="N23" s="33">
        <f t="shared" si="1"/>
        <v>886612</v>
      </c>
      <c r="O23" s="33">
        <f t="shared" si="2"/>
        <v>39260</v>
      </c>
      <c r="P23" s="41">
        <v>38291</v>
      </c>
      <c r="Q23" s="35"/>
    </row>
    <row r="24" spans="1:17" s="26" customFormat="1" ht="12.75">
      <c r="A24" s="27">
        <v>16</v>
      </c>
      <c r="B24" s="27">
        <v>16</v>
      </c>
      <c r="C24" s="28" t="s">
        <v>90</v>
      </c>
      <c r="D24" s="28" t="s">
        <v>36</v>
      </c>
      <c r="E24" s="28" t="s">
        <v>37</v>
      </c>
      <c r="F24" s="28">
        <v>6</v>
      </c>
      <c r="G24" s="29">
        <v>8</v>
      </c>
      <c r="H24" s="30">
        <v>18789</v>
      </c>
      <c r="I24" s="30">
        <v>900</v>
      </c>
      <c r="J24" s="31">
        <f t="shared" si="0"/>
        <v>-0.32578584756710205</v>
      </c>
      <c r="K24" s="30">
        <v>27868</v>
      </c>
      <c r="L24" s="30">
        <v>1194</v>
      </c>
      <c r="M24" s="32">
        <v>387385</v>
      </c>
      <c r="N24" s="33">
        <f t="shared" si="1"/>
        <v>406174</v>
      </c>
      <c r="O24" s="33">
        <f t="shared" si="2"/>
        <v>16444</v>
      </c>
      <c r="P24" s="41">
        <v>15544</v>
      </c>
      <c r="Q24" s="35"/>
    </row>
    <row r="25" spans="1:17" s="26" customFormat="1" ht="12.75">
      <c r="A25" s="27">
        <v>17</v>
      </c>
      <c r="B25" s="27">
        <v>7</v>
      </c>
      <c r="C25" s="28" t="s">
        <v>109</v>
      </c>
      <c r="D25" s="28" t="s">
        <v>39</v>
      </c>
      <c r="E25" s="28" t="s">
        <v>40</v>
      </c>
      <c r="F25" s="28">
        <v>2</v>
      </c>
      <c r="G25" s="29">
        <v>6</v>
      </c>
      <c r="H25" s="30">
        <v>18170</v>
      </c>
      <c r="I25" s="30">
        <v>618</v>
      </c>
      <c r="J25" s="31">
        <f t="shared" si="0"/>
        <v>-0.7724255404423737</v>
      </c>
      <c r="K25" s="30">
        <v>79842</v>
      </c>
      <c r="L25" s="30">
        <v>2892</v>
      </c>
      <c r="M25" s="32">
        <v>98040</v>
      </c>
      <c r="N25" s="33">
        <f t="shared" si="1"/>
        <v>116210</v>
      </c>
      <c r="O25" s="33">
        <f t="shared" si="2"/>
        <v>4462</v>
      </c>
      <c r="P25" s="41">
        <v>3844</v>
      </c>
      <c r="Q25" s="35"/>
    </row>
    <row r="26" spans="1:17" s="26" customFormat="1" ht="12.75">
      <c r="A26" s="27">
        <v>18</v>
      </c>
      <c r="B26" s="27">
        <v>20</v>
      </c>
      <c r="C26" s="28" t="s">
        <v>82</v>
      </c>
      <c r="D26" s="28" t="s">
        <v>44</v>
      </c>
      <c r="E26" s="28" t="s">
        <v>83</v>
      </c>
      <c r="F26" s="28">
        <v>8</v>
      </c>
      <c r="G26" s="29">
        <v>5</v>
      </c>
      <c r="H26" s="30">
        <v>9166</v>
      </c>
      <c r="I26" s="30">
        <v>464</v>
      </c>
      <c r="J26" s="31">
        <f t="shared" si="0"/>
        <v>0.31827987918883927</v>
      </c>
      <c r="K26" s="30">
        <v>6953</v>
      </c>
      <c r="L26" s="30">
        <v>326</v>
      </c>
      <c r="M26" s="32">
        <v>387968</v>
      </c>
      <c r="N26" s="33">
        <f t="shared" si="1"/>
        <v>397134</v>
      </c>
      <c r="O26" s="33">
        <f t="shared" si="2"/>
        <v>14930</v>
      </c>
      <c r="P26" s="41">
        <v>14466</v>
      </c>
      <c r="Q26" s="35"/>
    </row>
    <row r="27" spans="1:17" s="26" customFormat="1" ht="12.75">
      <c r="A27" s="27">
        <v>19</v>
      </c>
      <c r="B27" s="27">
        <v>10</v>
      </c>
      <c r="C27" s="28" t="s">
        <v>94</v>
      </c>
      <c r="D27" s="28" t="s">
        <v>42</v>
      </c>
      <c r="E27" s="28" t="s">
        <v>40</v>
      </c>
      <c r="F27" s="28">
        <v>5</v>
      </c>
      <c r="G27" s="29">
        <v>4</v>
      </c>
      <c r="H27" s="30">
        <v>8965</v>
      </c>
      <c r="I27" s="30">
        <v>410</v>
      </c>
      <c r="J27" s="31">
        <f t="shared" si="0"/>
        <v>-0.7977348103693342</v>
      </c>
      <c r="K27" s="30">
        <v>44323</v>
      </c>
      <c r="L27" s="30">
        <v>1579</v>
      </c>
      <c r="M27" s="32">
        <v>748655</v>
      </c>
      <c r="N27" s="33">
        <f t="shared" si="1"/>
        <v>757620</v>
      </c>
      <c r="O27" s="33">
        <f t="shared" si="2"/>
        <v>29505</v>
      </c>
      <c r="P27" s="41">
        <v>29095</v>
      </c>
      <c r="Q27" s="35"/>
    </row>
    <row r="28" spans="1:17" s="26" customFormat="1" ht="12.75">
      <c r="A28" s="27">
        <v>20</v>
      </c>
      <c r="B28" s="27" t="s">
        <v>60</v>
      </c>
      <c r="C28" s="28" t="s">
        <v>113</v>
      </c>
      <c r="D28" s="28" t="s">
        <v>36</v>
      </c>
      <c r="E28" s="28" t="s">
        <v>37</v>
      </c>
      <c r="F28" s="28">
        <v>1</v>
      </c>
      <c r="G28" s="29">
        <v>1</v>
      </c>
      <c r="H28" s="30">
        <v>8143</v>
      </c>
      <c r="I28" s="30">
        <v>310</v>
      </c>
      <c r="J28" s="31" t="e">
        <f t="shared" si="0"/>
        <v>#DIV/0!</v>
      </c>
      <c r="K28" s="30"/>
      <c r="L28" s="30"/>
      <c r="M28" s="32"/>
      <c r="N28" s="33">
        <f t="shared" si="1"/>
        <v>8143</v>
      </c>
      <c r="O28" s="33">
        <f t="shared" si="2"/>
        <v>310</v>
      </c>
      <c r="P28" s="41"/>
      <c r="Q28" s="35"/>
    </row>
    <row r="29" spans="1:17" s="26" customFormat="1" ht="12.75">
      <c r="A29" s="27">
        <v>21</v>
      </c>
      <c r="B29" s="27">
        <v>21</v>
      </c>
      <c r="C29" s="48" t="s">
        <v>62</v>
      </c>
      <c r="D29" s="28" t="s">
        <v>44</v>
      </c>
      <c r="E29" s="28" t="s">
        <v>40</v>
      </c>
      <c r="F29" s="28">
        <v>12</v>
      </c>
      <c r="G29" s="29">
        <v>5</v>
      </c>
      <c r="H29" s="30">
        <v>4054</v>
      </c>
      <c r="I29" s="30">
        <v>201</v>
      </c>
      <c r="J29" s="31">
        <f t="shared" si="0"/>
        <v>-0.4038235294117647</v>
      </c>
      <c r="K29" s="30">
        <v>6800</v>
      </c>
      <c r="L29" s="30">
        <v>353</v>
      </c>
      <c r="M29" s="32">
        <v>1409041</v>
      </c>
      <c r="N29" s="33">
        <f t="shared" si="1"/>
        <v>1413095</v>
      </c>
      <c r="O29" s="33">
        <f t="shared" si="2"/>
        <v>57945</v>
      </c>
      <c r="P29" s="41">
        <v>57744</v>
      </c>
      <c r="Q29" s="35"/>
    </row>
    <row r="30" spans="1:17" s="26" customFormat="1" ht="12.75">
      <c r="A30" s="27">
        <v>22</v>
      </c>
      <c r="B30" s="27">
        <v>19</v>
      </c>
      <c r="C30" s="28" t="s">
        <v>80</v>
      </c>
      <c r="D30" s="28" t="s">
        <v>42</v>
      </c>
      <c r="E30" s="28" t="s">
        <v>40</v>
      </c>
      <c r="F30" s="28">
        <v>8</v>
      </c>
      <c r="G30" s="29">
        <v>6</v>
      </c>
      <c r="H30" s="30">
        <v>3885</v>
      </c>
      <c r="I30" s="30">
        <v>232</v>
      </c>
      <c r="J30" s="31">
        <f t="shared" si="0"/>
        <v>-0.8341940164739021</v>
      </c>
      <c r="K30" s="30">
        <v>23431</v>
      </c>
      <c r="L30" s="30">
        <v>979</v>
      </c>
      <c r="M30" s="32">
        <v>964279</v>
      </c>
      <c r="N30" s="33">
        <f t="shared" si="1"/>
        <v>968164</v>
      </c>
      <c r="O30" s="33">
        <f t="shared" si="2"/>
        <v>37596</v>
      </c>
      <c r="P30" s="41">
        <v>37364</v>
      </c>
      <c r="Q30" s="35"/>
    </row>
    <row r="31" spans="1:17" s="26" customFormat="1" ht="12.75">
      <c r="A31" s="27">
        <v>23</v>
      </c>
      <c r="B31" s="27">
        <v>18</v>
      </c>
      <c r="C31" s="28" t="s">
        <v>86</v>
      </c>
      <c r="D31" s="28" t="s">
        <v>87</v>
      </c>
      <c r="E31" s="28" t="s">
        <v>40</v>
      </c>
      <c r="F31" s="28">
        <v>7</v>
      </c>
      <c r="G31" s="29">
        <v>4</v>
      </c>
      <c r="H31" s="30">
        <v>3750</v>
      </c>
      <c r="I31" s="30">
        <v>241</v>
      </c>
      <c r="J31" s="31">
        <f t="shared" si="0"/>
        <v>-0.8420853160399209</v>
      </c>
      <c r="K31" s="30">
        <v>23747</v>
      </c>
      <c r="L31" s="30">
        <v>934</v>
      </c>
      <c r="M31" s="32">
        <v>724946</v>
      </c>
      <c r="N31" s="33">
        <f t="shared" si="1"/>
        <v>728696</v>
      </c>
      <c r="O31" s="33">
        <f t="shared" si="2"/>
        <v>28265</v>
      </c>
      <c r="P31" s="41">
        <v>28024</v>
      </c>
      <c r="Q31" s="35"/>
    </row>
    <row r="32" spans="1:17" s="26" customFormat="1" ht="12.75">
      <c r="A32" s="27">
        <v>24</v>
      </c>
      <c r="B32" s="27">
        <v>25</v>
      </c>
      <c r="C32" s="28" t="s">
        <v>77</v>
      </c>
      <c r="D32" s="28" t="s">
        <v>44</v>
      </c>
      <c r="E32" s="28" t="s">
        <v>40</v>
      </c>
      <c r="F32" s="28">
        <v>9</v>
      </c>
      <c r="G32" s="29">
        <v>4</v>
      </c>
      <c r="H32" s="30">
        <v>3320</v>
      </c>
      <c r="I32" s="30">
        <v>252</v>
      </c>
      <c r="J32" s="31">
        <f t="shared" si="0"/>
        <v>0.36121361213612135</v>
      </c>
      <c r="K32" s="30">
        <v>2439</v>
      </c>
      <c r="L32" s="30">
        <v>141</v>
      </c>
      <c r="M32" s="32">
        <v>1141903</v>
      </c>
      <c r="N32" s="33">
        <f t="shared" si="1"/>
        <v>1145223</v>
      </c>
      <c r="O32" s="33">
        <f t="shared" si="2"/>
        <v>45002</v>
      </c>
      <c r="P32" s="41">
        <v>44750</v>
      </c>
      <c r="Q32" s="35"/>
    </row>
    <row r="33" spans="1:17" s="26" customFormat="1" ht="12.75">
      <c r="A33" s="27">
        <v>25</v>
      </c>
      <c r="B33" s="27">
        <v>26</v>
      </c>
      <c r="C33" s="28" t="s">
        <v>38</v>
      </c>
      <c r="D33" s="28" t="s">
        <v>39</v>
      </c>
      <c r="E33" s="28" t="s">
        <v>40</v>
      </c>
      <c r="F33" s="28">
        <v>13</v>
      </c>
      <c r="G33" s="29">
        <v>2</v>
      </c>
      <c r="H33" s="30">
        <v>2334</v>
      </c>
      <c r="I33" s="30">
        <v>156</v>
      </c>
      <c r="J33" s="31">
        <f t="shared" si="0"/>
        <v>-0.041871921182266014</v>
      </c>
      <c r="K33" s="30">
        <v>2436</v>
      </c>
      <c r="L33" s="30">
        <v>160</v>
      </c>
      <c r="M33" s="32">
        <v>2192049</v>
      </c>
      <c r="N33" s="33">
        <f t="shared" si="1"/>
        <v>2194383</v>
      </c>
      <c r="O33" s="33">
        <f t="shared" si="2"/>
        <v>85954</v>
      </c>
      <c r="P33" s="41">
        <v>85798</v>
      </c>
      <c r="Q33" s="35"/>
    </row>
    <row r="34" spans="1:17" s="26" customFormat="1" ht="12.75">
      <c r="A34" s="27">
        <v>26</v>
      </c>
      <c r="B34" s="27">
        <v>24</v>
      </c>
      <c r="C34" s="28" t="s">
        <v>45</v>
      </c>
      <c r="D34" s="28" t="s">
        <v>44</v>
      </c>
      <c r="E34" s="28" t="s">
        <v>46</v>
      </c>
      <c r="F34" s="28">
        <v>13</v>
      </c>
      <c r="G34" s="29">
        <v>3</v>
      </c>
      <c r="H34" s="30">
        <v>1816</v>
      </c>
      <c r="I34" s="30">
        <v>103</v>
      </c>
      <c r="J34" s="31">
        <f t="shared" si="0"/>
        <v>-0.3690062543432939</v>
      </c>
      <c r="K34" s="30">
        <v>2878</v>
      </c>
      <c r="L34" s="30">
        <v>111</v>
      </c>
      <c r="M34" s="32">
        <v>285730</v>
      </c>
      <c r="N34" s="33">
        <f t="shared" si="1"/>
        <v>287546</v>
      </c>
      <c r="O34" s="33">
        <f t="shared" si="2"/>
        <v>11255</v>
      </c>
      <c r="P34" s="41">
        <v>11152</v>
      </c>
      <c r="Q34" s="35"/>
    </row>
    <row r="35" spans="1:17" s="26" customFormat="1" ht="12.75">
      <c r="A35" s="27">
        <v>27</v>
      </c>
      <c r="B35" s="27">
        <v>14</v>
      </c>
      <c r="C35" s="28" t="s">
        <v>99</v>
      </c>
      <c r="D35" s="28" t="s">
        <v>44</v>
      </c>
      <c r="E35" s="28" t="s">
        <v>68</v>
      </c>
      <c r="F35" s="28">
        <v>4</v>
      </c>
      <c r="G35" s="29">
        <v>5</v>
      </c>
      <c r="H35" s="30">
        <v>0</v>
      </c>
      <c r="I35" s="30">
        <v>0</v>
      </c>
      <c r="J35" s="31">
        <f t="shared" si="0"/>
        <v>-1</v>
      </c>
      <c r="K35" s="30">
        <v>31840</v>
      </c>
      <c r="L35" s="30">
        <v>1070</v>
      </c>
      <c r="M35" s="32">
        <v>262044</v>
      </c>
      <c r="N35" s="33">
        <f t="shared" si="1"/>
        <v>262044</v>
      </c>
      <c r="O35" s="33">
        <f t="shared" si="2"/>
        <v>9525</v>
      </c>
      <c r="P35" s="41">
        <v>9525</v>
      </c>
      <c r="Q35" s="35"/>
    </row>
    <row r="36" spans="1:17" ht="13.5" thickBot="1">
      <c r="A36" s="42"/>
      <c r="B36" s="42"/>
      <c r="C36" s="43"/>
      <c r="D36" s="43"/>
      <c r="E36" s="43"/>
      <c r="F36" s="43"/>
      <c r="G36" s="43"/>
      <c r="H36" s="44">
        <f>SUM(H9:H35)</f>
        <v>1285603.0799999998</v>
      </c>
      <c r="I36" s="44">
        <f>SUM(I9:I35)</f>
        <v>44131</v>
      </c>
      <c r="J36" s="45">
        <f t="shared" si="0"/>
        <v>-0.18437741360200943</v>
      </c>
      <c r="K36" s="44">
        <f>SUM(K9:K35)</f>
        <v>1576223</v>
      </c>
      <c r="L36" s="44">
        <f>SUM(L9:L35)</f>
        <v>54368</v>
      </c>
      <c r="M36" s="44">
        <f>SUM(M9:M35)</f>
        <v>21834274</v>
      </c>
      <c r="N36" s="46"/>
      <c r="O36" s="46"/>
      <c r="P36" s="44">
        <f>SUM(P9:P35)</f>
        <v>809640</v>
      </c>
      <c r="Q36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107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40252</v>
      </c>
      <c r="P2" s="19"/>
    </row>
    <row r="3" spans="5:10" ht="12.75">
      <c r="E3" s="13" t="s">
        <v>9</v>
      </c>
      <c r="I3" s="20" t="s">
        <v>10</v>
      </c>
      <c r="J3" s="21">
        <v>11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108</v>
      </c>
      <c r="D9" s="28" t="s">
        <v>87</v>
      </c>
      <c r="E9" s="28" t="s">
        <v>40</v>
      </c>
      <c r="F9" s="28">
        <v>1</v>
      </c>
      <c r="G9" s="29">
        <v>9</v>
      </c>
      <c r="H9" s="30">
        <v>348274</v>
      </c>
      <c r="I9" s="30">
        <v>11735</v>
      </c>
      <c r="J9" s="31" t="e">
        <f aca="true" t="shared" si="0" ref="J9:J35">H9/K9-100%</f>
        <v>#DIV/0!</v>
      </c>
      <c r="K9" s="30"/>
      <c r="L9" s="30"/>
      <c r="M9" s="32"/>
      <c r="N9" s="33">
        <f aca="true" t="shared" si="1" ref="N9:N34">H9+M9</f>
        <v>348274</v>
      </c>
      <c r="O9" s="33">
        <f aca="true" t="shared" si="2" ref="O9:O34">I9+P9</f>
        <v>11735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102</v>
      </c>
      <c r="D10" s="28" t="s">
        <v>49</v>
      </c>
      <c r="E10" s="28" t="s">
        <v>37</v>
      </c>
      <c r="F10" s="28">
        <v>2</v>
      </c>
      <c r="G10" s="29">
        <v>14</v>
      </c>
      <c r="H10" s="30">
        <v>269449</v>
      </c>
      <c r="I10" s="30">
        <v>8557</v>
      </c>
      <c r="J10" s="31">
        <f t="shared" si="0"/>
        <v>-0.12720022803982922</v>
      </c>
      <c r="K10" s="30">
        <v>308718</v>
      </c>
      <c r="L10" s="30">
        <v>10223</v>
      </c>
      <c r="M10" s="32">
        <v>425473</v>
      </c>
      <c r="N10" s="33">
        <f t="shared" si="1"/>
        <v>694922</v>
      </c>
      <c r="O10" s="33">
        <f t="shared" si="2"/>
        <v>23107</v>
      </c>
      <c r="P10" s="34">
        <v>14550</v>
      </c>
      <c r="Q10" s="35"/>
    </row>
    <row r="11" spans="1:17" s="26" customFormat="1" ht="12.75">
      <c r="A11" s="27">
        <v>3</v>
      </c>
      <c r="B11" s="27">
        <v>2</v>
      </c>
      <c r="C11" s="28" t="s">
        <v>35</v>
      </c>
      <c r="D11" s="28" t="s">
        <v>36</v>
      </c>
      <c r="E11" s="28" t="s">
        <v>37</v>
      </c>
      <c r="F11" s="28">
        <v>13</v>
      </c>
      <c r="G11" s="29">
        <v>13</v>
      </c>
      <c r="H11" s="30">
        <v>144404</v>
      </c>
      <c r="I11" s="30">
        <v>4263</v>
      </c>
      <c r="J11" s="31">
        <f t="shared" si="0"/>
        <v>-0.1222975231727701</v>
      </c>
      <c r="K11" s="30">
        <v>164525</v>
      </c>
      <c r="L11" s="30">
        <v>4846</v>
      </c>
      <c r="M11" s="32">
        <v>8339905</v>
      </c>
      <c r="N11" s="33">
        <f t="shared" si="1"/>
        <v>8484309</v>
      </c>
      <c r="O11" s="33">
        <f t="shared" si="2"/>
        <v>289121</v>
      </c>
      <c r="P11" s="34">
        <v>284858</v>
      </c>
      <c r="Q11" s="35"/>
    </row>
    <row r="12" spans="1:17" s="26" customFormat="1" ht="12.75">
      <c r="A12" s="27">
        <v>4</v>
      </c>
      <c r="B12" s="27" t="s">
        <v>60</v>
      </c>
      <c r="C12" s="28" t="s">
        <v>110</v>
      </c>
      <c r="D12" s="28" t="s">
        <v>74</v>
      </c>
      <c r="E12" s="28" t="s">
        <v>37</v>
      </c>
      <c r="F12" s="28">
        <v>1</v>
      </c>
      <c r="G12" s="29">
        <v>6</v>
      </c>
      <c r="H12" s="30">
        <v>110669</v>
      </c>
      <c r="I12" s="30">
        <v>3710</v>
      </c>
      <c r="J12" s="31" t="e">
        <f t="shared" si="0"/>
        <v>#DIV/0!</v>
      </c>
      <c r="K12" s="30"/>
      <c r="L12" s="30"/>
      <c r="M12" s="32"/>
      <c r="N12" s="33">
        <f t="shared" si="1"/>
        <v>110669</v>
      </c>
      <c r="O12" s="33">
        <f t="shared" si="2"/>
        <v>3710</v>
      </c>
      <c r="P12" s="34"/>
      <c r="Q12" s="35"/>
    </row>
    <row r="13" spans="1:17" s="26" customFormat="1" ht="12.75">
      <c r="A13" s="27">
        <v>5</v>
      </c>
      <c r="B13" s="27">
        <v>3</v>
      </c>
      <c r="C13" s="28" t="s">
        <v>103</v>
      </c>
      <c r="D13" s="28" t="s">
        <v>39</v>
      </c>
      <c r="E13" s="28" t="s">
        <v>40</v>
      </c>
      <c r="F13" s="28">
        <v>2</v>
      </c>
      <c r="G13" s="29">
        <v>6</v>
      </c>
      <c r="H13" s="30">
        <v>95622</v>
      </c>
      <c r="I13" s="30">
        <v>3235</v>
      </c>
      <c r="J13" s="31">
        <f t="shared" si="0"/>
        <v>-0.23312829314064365</v>
      </c>
      <c r="K13" s="30">
        <v>124691</v>
      </c>
      <c r="L13" s="30">
        <v>4612</v>
      </c>
      <c r="M13" s="32">
        <v>170568</v>
      </c>
      <c r="N13" s="33">
        <f t="shared" si="1"/>
        <v>266190</v>
      </c>
      <c r="O13" s="33">
        <f t="shared" si="2"/>
        <v>10198</v>
      </c>
      <c r="P13" s="34">
        <v>6963</v>
      </c>
      <c r="Q13" s="35"/>
    </row>
    <row r="14" spans="1:17" s="26" customFormat="1" ht="12.75">
      <c r="A14" s="27">
        <v>6</v>
      </c>
      <c r="B14" s="27">
        <v>5</v>
      </c>
      <c r="C14" s="28" t="s">
        <v>106</v>
      </c>
      <c r="D14" s="28" t="s">
        <v>44</v>
      </c>
      <c r="E14" s="28" t="s">
        <v>46</v>
      </c>
      <c r="F14" s="28">
        <v>2</v>
      </c>
      <c r="G14" s="29">
        <v>4</v>
      </c>
      <c r="H14" s="30">
        <v>85889</v>
      </c>
      <c r="I14" s="30">
        <v>2845</v>
      </c>
      <c r="J14" s="31">
        <f t="shared" si="0"/>
        <v>-0.23267792002104104</v>
      </c>
      <c r="K14" s="30">
        <v>111933.44</v>
      </c>
      <c r="L14" s="30">
        <v>3745</v>
      </c>
      <c r="M14" s="32">
        <v>151028</v>
      </c>
      <c r="N14" s="33">
        <f t="shared" si="1"/>
        <v>236917</v>
      </c>
      <c r="O14" s="33">
        <f t="shared" si="2"/>
        <v>8461</v>
      </c>
      <c r="P14" s="34">
        <v>5616</v>
      </c>
      <c r="Q14" s="35"/>
    </row>
    <row r="15" spans="1:17" s="26" customFormat="1" ht="12.75">
      <c r="A15" s="27">
        <v>7</v>
      </c>
      <c r="B15" s="27" t="s">
        <v>60</v>
      </c>
      <c r="C15" s="28" t="s">
        <v>109</v>
      </c>
      <c r="D15" s="28" t="s">
        <v>39</v>
      </c>
      <c r="E15" s="28" t="s">
        <v>40</v>
      </c>
      <c r="F15" s="28">
        <v>1</v>
      </c>
      <c r="G15" s="29">
        <v>6</v>
      </c>
      <c r="H15" s="30">
        <v>79842</v>
      </c>
      <c r="I15" s="30">
        <v>2892</v>
      </c>
      <c r="J15" s="31" t="e">
        <f t="shared" si="0"/>
        <v>#DIV/0!</v>
      </c>
      <c r="K15" s="30"/>
      <c r="L15" s="30"/>
      <c r="M15" s="32"/>
      <c r="N15" s="33">
        <f t="shared" si="1"/>
        <v>79842</v>
      </c>
      <c r="O15" s="33">
        <f t="shared" si="2"/>
        <v>2892</v>
      </c>
      <c r="P15" s="34"/>
      <c r="Q15" s="35"/>
    </row>
    <row r="16" spans="1:17" s="26" customFormat="1" ht="12.75">
      <c r="A16" s="27">
        <v>8</v>
      </c>
      <c r="B16" s="27">
        <v>6</v>
      </c>
      <c r="C16" s="48" t="s">
        <v>85</v>
      </c>
      <c r="D16" s="28" t="s">
        <v>50</v>
      </c>
      <c r="E16" s="28" t="s">
        <v>37</v>
      </c>
      <c r="F16" s="28">
        <v>6</v>
      </c>
      <c r="G16" s="29">
        <v>15</v>
      </c>
      <c r="H16" s="30">
        <v>68614</v>
      </c>
      <c r="I16" s="30">
        <v>2512</v>
      </c>
      <c r="J16" s="31">
        <f t="shared" si="0"/>
        <v>-0.125535277324633</v>
      </c>
      <c r="K16" s="30">
        <v>78464</v>
      </c>
      <c r="L16" s="30">
        <v>2841</v>
      </c>
      <c r="M16" s="32">
        <v>559326</v>
      </c>
      <c r="N16" s="33">
        <f t="shared" si="1"/>
        <v>627940</v>
      </c>
      <c r="O16" s="33">
        <f t="shared" si="2"/>
        <v>22331</v>
      </c>
      <c r="P16" s="34">
        <v>19819</v>
      </c>
      <c r="Q16" s="35"/>
    </row>
    <row r="17" spans="1:17" s="26" customFormat="1" ht="12.75">
      <c r="A17" s="27">
        <v>9</v>
      </c>
      <c r="B17" s="27">
        <v>8</v>
      </c>
      <c r="C17" s="36" t="s">
        <v>100</v>
      </c>
      <c r="D17" s="36" t="s">
        <v>44</v>
      </c>
      <c r="E17" s="36" t="s">
        <v>46</v>
      </c>
      <c r="F17" s="36">
        <v>3</v>
      </c>
      <c r="G17" s="29">
        <v>5</v>
      </c>
      <c r="H17" s="30">
        <v>61369</v>
      </c>
      <c r="I17" s="30">
        <v>2091</v>
      </c>
      <c r="J17" s="37">
        <f t="shared" si="0"/>
        <v>-0.12877626348665527</v>
      </c>
      <c r="K17" s="30">
        <v>70440</v>
      </c>
      <c r="L17" s="30">
        <v>2512</v>
      </c>
      <c r="M17" s="38">
        <v>194187</v>
      </c>
      <c r="N17" s="39">
        <f t="shared" si="1"/>
        <v>255556</v>
      </c>
      <c r="O17" s="39">
        <f t="shared" si="2"/>
        <v>9510</v>
      </c>
      <c r="P17" s="40">
        <v>7419</v>
      </c>
      <c r="Q17" s="35"/>
    </row>
    <row r="18" spans="1:17" s="26" customFormat="1" ht="12.75">
      <c r="A18" s="27">
        <v>10</v>
      </c>
      <c r="B18" s="27">
        <v>4</v>
      </c>
      <c r="C18" s="28" t="s">
        <v>94</v>
      </c>
      <c r="D18" s="28" t="s">
        <v>42</v>
      </c>
      <c r="E18" s="28" t="s">
        <v>40</v>
      </c>
      <c r="F18" s="28">
        <v>4</v>
      </c>
      <c r="G18" s="29">
        <v>8</v>
      </c>
      <c r="H18" s="30">
        <v>44323</v>
      </c>
      <c r="I18" s="30">
        <v>1579</v>
      </c>
      <c r="J18" s="31">
        <f t="shared" si="0"/>
        <v>-0.632537528046963</v>
      </c>
      <c r="K18" s="30">
        <v>120619.12</v>
      </c>
      <c r="L18" s="30">
        <v>3826</v>
      </c>
      <c r="M18" s="32">
        <v>690638</v>
      </c>
      <c r="N18" s="33">
        <f t="shared" si="1"/>
        <v>734961</v>
      </c>
      <c r="O18" s="33">
        <f t="shared" si="2"/>
        <v>28356</v>
      </c>
      <c r="P18" s="41">
        <v>26777</v>
      </c>
      <c r="Q18" s="35"/>
    </row>
    <row r="19" spans="1:17" s="26" customFormat="1" ht="12.75">
      <c r="A19" s="27">
        <v>11</v>
      </c>
      <c r="B19" s="27">
        <v>21</v>
      </c>
      <c r="C19" s="28" t="s">
        <v>105</v>
      </c>
      <c r="D19" s="28" t="s">
        <v>44</v>
      </c>
      <c r="E19" s="28" t="s">
        <v>54</v>
      </c>
      <c r="F19" s="28">
        <v>2</v>
      </c>
      <c r="G19" s="29">
        <v>3</v>
      </c>
      <c r="H19" s="30">
        <v>38983</v>
      </c>
      <c r="I19" s="30">
        <v>1595</v>
      </c>
      <c r="J19" s="31">
        <f t="shared" si="0"/>
        <v>4.033961776859504</v>
      </c>
      <c r="K19" s="30">
        <v>7744</v>
      </c>
      <c r="L19" s="30">
        <v>352</v>
      </c>
      <c r="M19" s="32">
        <v>131105</v>
      </c>
      <c r="N19" s="33">
        <f t="shared" si="1"/>
        <v>170088</v>
      </c>
      <c r="O19" s="33">
        <f t="shared" si="2"/>
        <v>7456</v>
      </c>
      <c r="P19" s="41">
        <v>5861</v>
      </c>
      <c r="Q19" s="35"/>
    </row>
    <row r="20" spans="1:17" s="26" customFormat="1" ht="12.75">
      <c r="A20" s="27">
        <v>12</v>
      </c>
      <c r="B20" s="27">
        <v>7</v>
      </c>
      <c r="C20" s="28" t="s">
        <v>98</v>
      </c>
      <c r="D20" s="28" t="s">
        <v>87</v>
      </c>
      <c r="E20" s="28" t="s">
        <v>40</v>
      </c>
      <c r="F20" s="28">
        <v>3</v>
      </c>
      <c r="G20" s="29">
        <v>7</v>
      </c>
      <c r="H20" s="30">
        <v>36265</v>
      </c>
      <c r="I20" s="30">
        <v>1239</v>
      </c>
      <c r="J20" s="31">
        <f t="shared" si="0"/>
        <v>-0.49489532988843543</v>
      </c>
      <c r="K20" s="30">
        <v>71797</v>
      </c>
      <c r="L20" s="30">
        <v>2372</v>
      </c>
      <c r="M20" s="32">
        <v>217336</v>
      </c>
      <c r="N20" s="33">
        <f t="shared" si="1"/>
        <v>253601</v>
      </c>
      <c r="O20" s="33">
        <f t="shared" si="2"/>
        <v>9536</v>
      </c>
      <c r="P20" s="41">
        <v>8297</v>
      </c>
      <c r="Q20" s="35"/>
    </row>
    <row r="21" spans="1:17" s="26" customFormat="1" ht="12.75">
      <c r="A21" s="27">
        <v>13</v>
      </c>
      <c r="B21" s="27">
        <v>10</v>
      </c>
      <c r="C21" s="28" t="s">
        <v>95</v>
      </c>
      <c r="D21" s="28" t="s">
        <v>44</v>
      </c>
      <c r="E21" s="28" t="s">
        <v>46</v>
      </c>
      <c r="F21" s="28">
        <v>4</v>
      </c>
      <c r="G21" s="29">
        <v>6</v>
      </c>
      <c r="H21" s="30">
        <v>33043</v>
      </c>
      <c r="I21" s="30">
        <v>1094</v>
      </c>
      <c r="J21" s="31">
        <f t="shared" si="0"/>
        <v>-0.44407618022140716</v>
      </c>
      <c r="K21" s="30">
        <v>59438</v>
      </c>
      <c r="L21" s="30">
        <v>1984</v>
      </c>
      <c r="M21" s="32">
        <v>434565</v>
      </c>
      <c r="N21" s="33">
        <f t="shared" si="1"/>
        <v>467608</v>
      </c>
      <c r="O21" s="33">
        <f t="shared" si="2"/>
        <v>18054</v>
      </c>
      <c r="P21" s="41">
        <v>16960</v>
      </c>
      <c r="Q21" s="35"/>
    </row>
    <row r="22" spans="1:17" s="26" customFormat="1" ht="12.75">
      <c r="A22" s="27">
        <v>14</v>
      </c>
      <c r="B22" s="27">
        <v>9</v>
      </c>
      <c r="C22" s="28" t="s">
        <v>99</v>
      </c>
      <c r="D22" s="28" t="s">
        <v>44</v>
      </c>
      <c r="E22" s="28" t="s">
        <v>68</v>
      </c>
      <c r="F22" s="28">
        <v>3</v>
      </c>
      <c r="G22" s="29">
        <v>5</v>
      </c>
      <c r="H22" s="30">
        <v>31840</v>
      </c>
      <c r="I22" s="30">
        <v>1070</v>
      </c>
      <c r="J22" s="31">
        <f t="shared" si="0"/>
        <v>-0.47804134358453143</v>
      </c>
      <c r="K22" s="30">
        <v>61001</v>
      </c>
      <c r="L22" s="30">
        <v>2009</v>
      </c>
      <c r="M22" s="32">
        <v>221322</v>
      </c>
      <c r="N22" s="33">
        <f t="shared" si="1"/>
        <v>253162</v>
      </c>
      <c r="O22" s="33">
        <f t="shared" si="2"/>
        <v>9060</v>
      </c>
      <c r="P22" s="41">
        <v>7990</v>
      </c>
      <c r="Q22" s="35"/>
    </row>
    <row r="23" spans="1:17" s="26" customFormat="1" ht="12.75">
      <c r="A23" s="27">
        <v>15</v>
      </c>
      <c r="B23" s="27">
        <v>15</v>
      </c>
      <c r="C23" s="28" t="s">
        <v>76</v>
      </c>
      <c r="D23" s="28" t="s">
        <v>49</v>
      </c>
      <c r="E23" s="28" t="s">
        <v>37</v>
      </c>
      <c r="F23" s="28">
        <v>8</v>
      </c>
      <c r="G23" s="29">
        <v>10</v>
      </c>
      <c r="H23" s="30">
        <v>31085</v>
      </c>
      <c r="I23" s="30">
        <v>1753</v>
      </c>
      <c r="J23" s="31">
        <f t="shared" si="0"/>
        <v>0.05569706231957894</v>
      </c>
      <c r="K23" s="30">
        <v>29445</v>
      </c>
      <c r="L23" s="30">
        <v>1712</v>
      </c>
      <c r="M23" s="32">
        <v>829003</v>
      </c>
      <c r="N23" s="33">
        <f t="shared" si="1"/>
        <v>860088</v>
      </c>
      <c r="O23" s="33">
        <f t="shared" si="2"/>
        <v>37766</v>
      </c>
      <c r="P23" s="41">
        <v>36013</v>
      </c>
      <c r="Q23" s="35"/>
    </row>
    <row r="24" spans="1:17" s="26" customFormat="1" ht="12.75">
      <c r="A24" s="27">
        <v>16</v>
      </c>
      <c r="B24" s="27">
        <v>14</v>
      </c>
      <c r="C24" s="28" t="s">
        <v>90</v>
      </c>
      <c r="D24" s="28" t="s">
        <v>36</v>
      </c>
      <c r="E24" s="28" t="s">
        <v>37</v>
      </c>
      <c r="F24" s="28">
        <v>5</v>
      </c>
      <c r="G24" s="29">
        <v>8</v>
      </c>
      <c r="H24" s="30">
        <v>27868</v>
      </c>
      <c r="I24" s="30">
        <v>1194</v>
      </c>
      <c r="J24" s="31">
        <f t="shared" si="0"/>
        <v>-0.2681914865681049</v>
      </c>
      <c r="K24" s="30">
        <v>38081</v>
      </c>
      <c r="L24" s="30">
        <v>1657</v>
      </c>
      <c r="M24" s="32">
        <v>354816</v>
      </c>
      <c r="N24" s="33">
        <f t="shared" si="1"/>
        <v>382684</v>
      </c>
      <c r="O24" s="33">
        <f t="shared" si="2"/>
        <v>15310</v>
      </c>
      <c r="P24" s="41">
        <v>14116</v>
      </c>
      <c r="Q24" s="35"/>
    </row>
    <row r="25" spans="1:17" s="26" customFormat="1" ht="12.75">
      <c r="A25" s="27">
        <v>17</v>
      </c>
      <c r="B25" s="27">
        <v>12</v>
      </c>
      <c r="C25" s="28" t="s">
        <v>92</v>
      </c>
      <c r="D25" s="28" t="s">
        <v>39</v>
      </c>
      <c r="E25" s="28" t="s">
        <v>40</v>
      </c>
      <c r="F25" s="28">
        <v>5</v>
      </c>
      <c r="G25" s="29">
        <v>6</v>
      </c>
      <c r="H25" s="30">
        <v>25985</v>
      </c>
      <c r="I25" s="30">
        <v>1019</v>
      </c>
      <c r="J25" s="31">
        <f t="shared" si="0"/>
        <v>-0.3636810652446688</v>
      </c>
      <c r="K25" s="30">
        <v>40836.44</v>
      </c>
      <c r="L25" s="30">
        <v>1595</v>
      </c>
      <c r="M25" s="32">
        <v>808495</v>
      </c>
      <c r="N25" s="33">
        <f t="shared" si="1"/>
        <v>834480</v>
      </c>
      <c r="O25" s="33">
        <f t="shared" si="2"/>
        <v>32546</v>
      </c>
      <c r="P25" s="41">
        <v>31527</v>
      </c>
      <c r="Q25" s="35"/>
    </row>
    <row r="26" spans="1:17" s="26" customFormat="1" ht="12.75">
      <c r="A26" s="27">
        <v>18</v>
      </c>
      <c r="B26" s="27">
        <v>13</v>
      </c>
      <c r="C26" s="28" t="s">
        <v>86</v>
      </c>
      <c r="D26" s="28" t="s">
        <v>87</v>
      </c>
      <c r="E26" s="28" t="s">
        <v>40</v>
      </c>
      <c r="F26" s="28">
        <v>6</v>
      </c>
      <c r="G26" s="29">
        <v>4</v>
      </c>
      <c r="H26" s="30">
        <v>23747</v>
      </c>
      <c r="I26" s="30">
        <v>934</v>
      </c>
      <c r="J26" s="31">
        <f t="shared" si="0"/>
        <v>-0.4057158587552241</v>
      </c>
      <c r="K26" s="30">
        <v>39959</v>
      </c>
      <c r="L26" s="30">
        <v>1423</v>
      </c>
      <c r="M26" s="32">
        <v>692979</v>
      </c>
      <c r="N26" s="33">
        <f t="shared" si="1"/>
        <v>716726</v>
      </c>
      <c r="O26" s="33">
        <f t="shared" si="2"/>
        <v>27605</v>
      </c>
      <c r="P26" s="41">
        <v>26671</v>
      </c>
      <c r="Q26" s="35"/>
    </row>
    <row r="27" spans="1:17" s="26" customFormat="1" ht="12.75">
      <c r="A27" s="27">
        <v>19</v>
      </c>
      <c r="B27" s="27">
        <v>11</v>
      </c>
      <c r="C27" s="28" t="s">
        <v>80</v>
      </c>
      <c r="D27" s="28" t="s">
        <v>42</v>
      </c>
      <c r="E27" s="28" t="s">
        <v>40</v>
      </c>
      <c r="F27" s="28">
        <v>7</v>
      </c>
      <c r="G27" s="29">
        <v>7</v>
      </c>
      <c r="H27" s="30">
        <v>23431</v>
      </c>
      <c r="I27" s="30">
        <v>979</v>
      </c>
      <c r="J27" s="31">
        <f t="shared" si="0"/>
        <v>-0.47403982132034395</v>
      </c>
      <c r="K27" s="30">
        <v>44549</v>
      </c>
      <c r="L27" s="30">
        <v>1557</v>
      </c>
      <c r="M27" s="32">
        <v>935030</v>
      </c>
      <c r="N27" s="33">
        <f t="shared" si="1"/>
        <v>958461</v>
      </c>
      <c r="O27" s="33">
        <f t="shared" si="2"/>
        <v>37068</v>
      </c>
      <c r="P27" s="41">
        <v>36089</v>
      </c>
      <c r="Q27" s="35"/>
    </row>
    <row r="28" spans="1:17" s="26" customFormat="1" ht="12.75">
      <c r="A28" s="27">
        <v>20</v>
      </c>
      <c r="B28" s="27">
        <v>19</v>
      </c>
      <c r="C28" s="28" t="s">
        <v>82</v>
      </c>
      <c r="D28" s="28" t="s">
        <v>44</v>
      </c>
      <c r="E28" s="28" t="s">
        <v>83</v>
      </c>
      <c r="F28" s="28">
        <v>7</v>
      </c>
      <c r="G28" s="29">
        <v>5</v>
      </c>
      <c r="H28" s="30">
        <v>6953</v>
      </c>
      <c r="I28" s="30">
        <v>326</v>
      </c>
      <c r="J28" s="31">
        <f t="shared" si="0"/>
        <v>-0.2720896147403685</v>
      </c>
      <c r="K28" s="30">
        <v>9552</v>
      </c>
      <c r="L28" s="30">
        <v>478</v>
      </c>
      <c r="M28" s="32">
        <v>381015</v>
      </c>
      <c r="N28" s="33">
        <f t="shared" si="1"/>
        <v>387968</v>
      </c>
      <c r="O28" s="33">
        <f t="shared" si="2"/>
        <v>14466</v>
      </c>
      <c r="P28" s="41">
        <v>14140</v>
      </c>
      <c r="Q28" s="35"/>
    </row>
    <row r="29" spans="1:17" s="26" customFormat="1" ht="12.75">
      <c r="A29" s="27">
        <v>21</v>
      </c>
      <c r="B29" s="27">
        <v>16</v>
      </c>
      <c r="C29" s="48" t="s">
        <v>62</v>
      </c>
      <c r="D29" s="28" t="s">
        <v>44</v>
      </c>
      <c r="E29" s="28" t="s">
        <v>40</v>
      </c>
      <c r="F29" s="28">
        <v>11</v>
      </c>
      <c r="G29" s="29">
        <v>5</v>
      </c>
      <c r="H29" s="30">
        <v>6800</v>
      </c>
      <c r="I29" s="30">
        <v>353</v>
      </c>
      <c r="J29" s="31">
        <f t="shared" si="0"/>
        <v>-0.5864501611628048</v>
      </c>
      <c r="K29" s="30">
        <v>16443</v>
      </c>
      <c r="L29" s="30">
        <v>939</v>
      </c>
      <c r="M29" s="32">
        <v>1401176</v>
      </c>
      <c r="N29" s="33">
        <f t="shared" si="1"/>
        <v>1407976</v>
      </c>
      <c r="O29" s="33">
        <f t="shared" si="2"/>
        <v>57673</v>
      </c>
      <c r="P29" s="41">
        <v>57320</v>
      </c>
      <c r="Q29" s="35"/>
    </row>
    <row r="30" spans="1:17" s="26" customFormat="1" ht="12.75">
      <c r="A30" s="27">
        <v>22</v>
      </c>
      <c r="B30" s="27">
        <v>17</v>
      </c>
      <c r="C30" s="28" t="s">
        <v>78</v>
      </c>
      <c r="D30" s="28" t="s">
        <v>44</v>
      </c>
      <c r="E30" s="28" t="s">
        <v>40</v>
      </c>
      <c r="F30" s="28">
        <v>8</v>
      </c>
      <c r="G30" s="29">
        <v>4</v>
      </c>
      <c r="H30" s="30">
        <v>3914</v>
      </c>
      <c r="I30" s="30">
        <v>211</v>
      </c>
      <c r="J30" s="31">
        <f t="shared" si="0"/>
        <v>-0.681036590334936</v>
      </c>
      <c r="K30" s="30">
        <v>12271</v>
      </c>
      <c r="L30" s="30">
        <v>425</v>
      </c>
      <c r="M30" s="32">
        <v>241147</v>
      </c>
      <c r="N30" s="33">
        <f t="shared" si="1"/>
        <v>245061</v>
      </c>
      <c r="O30" s="33">
        <f t="shared" si="2"/>
        <v>9804</v>
      </c>
      <c r="P30" s="41">
        <v>9593</v>
      </c>
      <c r="Q30" s="35"/>
    </row>
    <row r="31" spans="1:17" s="26" customFormat="1" ht="12.75">
      <c r="A31" s="27">
        <v>23</v>
      </c>
      <c r="B31" s="27">
        <v>25</v>
      </c>
      <c r="C31" s="28" t="s">
        <v>81</v>
      </c>
      <c r="D31" s="28" t="s">
        <v>44</v>
      </c>
      <c r="E31" s="28" t="s">
        <v>40</v>
      </c>
      <c r="F31" s="28">
        <v>7</v>
      </c>
      <c r="G31" s="29">
        <v>2</v>
      </c>
      <c r="H31" s="30">
        <v>3430</v>
      </c>
      <c r="I31" s="30">
        <v>143</v>
      </c>
      <c r="J31" s="31">
        <f t="shared" si="0"/>
        <v>0.13764510779436145</v>
      </c>
      <c r="K31" s="30">
        <v>3015</v>
      </c>
      <c r="L31" s="30">
        <v>124</v>
      </c>
      <c r="M31" s="32">
        <v>95086</v>
      </c>
      <c r="N31" s="33">
        <f t="shared" si="1"/>
        <v>98516</v>
      </c>
      <c r="O31" s="33">
        <f t="shared" si="2"/>
        <v>3874</v>
      </c>
      <c r="P31" s="41">
        <v>3731</v>
      </c>
      <c r="Q31" s="35"/>
    </row>
    <row r="32" spans="1:17" s="26" customFormat="1" ht="12.75">
      <c r="A32" s="27">
        <v>24</v>
      </c>
      <c r="B32" s="27">
        <v>23</v>
      </c>
      <c r="C32" s="28" t="s">
        <v>45</v>
      </c>
      <c r="D32" s="28" t="s">
        <v>44</v>
      </c>
      <c r="E32" s="28" t="s">
        <v>46</v>
      </c>
      <c r="F32" s="28">
        <v>12</v>
      </c>
      <c r="G32" s="29">
        <v>1</v>
      </c>
      <c r="H32" s="30">
        <v>2878</v>
      </c>
      <c r="I32" s="30">
        <v>111</v>
      </c>
      <c r="J32" s="31">
        <f t="shared" si="0"/>
        <v>-0.29873294346978563</v>
      </c>
      <c r="K32" s="30">
        <v>4104</v>
      </c>
      <c r="L32" s="30">
        <v>182</v>
      </c>
      <c r="M32" s="32">
        <v>282332</v>
      </c>
      <c r="N32" s="33">
        <f t="shared" si="1"/>
        <v>285210</v>
      </c>
      <c r="O32" s="33">
        <f t="shared" si="2"/>
        <v>11126</v>
      </c>
      <c r="P32" s="41">
        <v>11015</v>
      </c>
      <c r="Q32" s="35"/>
    </row>
    <row r="33" spans="1:17" s="26" customFormat="1" ht="12.75">
      <c r="A33" s="27">
        <v>25</v>
      </c>
      <c r="B33" s="27">
        <v>18</v>
      </c>
      <c r="C33" s="28" t="s">
        <v>77</v>
      </c>
      <c r="D33" s="28" t="s">
        <v>44</v>
      </c>
      <c r="E33" s="28" t="s">
        <v>40</v>
      </c>
      <c r="F33" s="28">
        <v>8</v>
      </c>
      <c r="G33" s="29">
        <v>3</v>
      </c>
      <c r="H33" s="30">
        <v>2439</v>
      </c>
      <c r="I33" s="30">
        <v>141</v>
      </c>
      <c r="J33" s="31">
        <f t="shared" si="0"/>
        <v>-0.7886115444617785</v>
      </c>
      <c r="K33" s="30">
        <v>11538</v>
      </c>
      <c r="L33" s="30">
        <v>550</v>
      </c>
      <c r="M33" s="32">
        <v>1139464</v>
      </c>
      <c r="N33" s="33">
        <f t="shared" si="1"/>
        <v>1141903</v>
      </c>
      <c r="O33" s="33">
        <f t="shared" si="2"/>
        <v>44750</v>
      </c>
      <c r="P33" s="41">
        <v>44609</v>
      </c>
      <c r="Q33" s="35"/>
    </row>
    <row r="34" spans="1:17" s="26" customFormat="1" ht="12.75">
      <c r="A34" s="27">
        <v>26</v>
      </c>
      <c r="B34" s="27">
        <v>20</v>
      </c>
      <c r="C34" s="28" t="s">
        <v>38</v>
      </c>
      <c r="D34" s="28" t="s">
        <v>39</v>
      </c>
      <c r="E34" s="28" t="s">
        <v>40</v>
      </c>
      <c r="F34" s="28">
        <v>12</v>
      </c>
      <c r="G34" s="29">
        <v>4</v>
      </c>
      <c r="H34" s="30">
        <v>2436</v>
      </c>
      <c r="I34" s="30">
        <v>160</v>
      </c>
      <c r="J34" s="31">
        <f t="shared" si="0"/>
        <v>-0.7351022183558069</v>
      </c>
      <c r="K34" s="30">
        <v>9196</v>
      </c>
      <c r="L34" s="30">
        <v>343</v>
      </c>
      <c r="M34" s="32">
        <v>2189613</v>
      </c>
      <c r="N34" s="33">
        <f t="shared" si="1"/>
        <v>2192049</v>
      </c>
      <c r="O34" s="33">
        <f t="shared" si="2"/>
        <v>85798</v>
      </c>
      <c r="P34" s="41">
        <v>85638</v>
      </c>
      <c r="Q34" s="35"/>
    </row>
    <row r="35" spans="1:17" ht="13.5" thickBot="1">
      <c r="A35" s="42"/>
      <c r="B35" s="42"/>
      <c r="C35" s="43"/>
      <c r="D35" s="43"/>
      <c r="E35" s="43"/>
      <c r="F35" s="43"/>
      <c r="G35" s="43"/>
      <c r="H35" s="44">
        <f>SUM(H9:H34)</f>
        <v>1609552</v>
      </c>
      <c r="I35" s="44">
        <f>SUM(I9:I34)</f>
        <v>55741</v>
      </c>
      <c r="J35" s="45">
        <f t="shared" si="0"/>
        <v>0.119018882616313</v>
      </c>
      <c r="K35" s="44">
        <f>SUM(K9:K34)</f>
        <v>1438360</v>
      </c>
      <c r="L35" s="44">
        <f>SUM(L9:L34)</f>
        <v>50307</v>
      </c>
      <c r="M35" s="44">
        <f>SUM(M9:M34)</f>
        <v>20885609</v>
      </c>
      <c r="N35" s="46"/>
      <c r="O35" s="46"/>
      <c r="P35" s="44">
        <f>SUM(P9:P34)</f>
        <v>775572</v>
      </c>
      <c r="Q35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101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40245</v>
      </c>
      <c r="P2" s="19"/>
    </row>
    <row r="3" spans="5:10" ht="12.75">
      <c r="E3" s="13" t="s">
        <v>9</v>
      </c>
      <c r="I3" s="20" t="s">
        <v>10</v>
      </c>
      <c r="J3" s="21">
        <v>10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102</v>
      </c>
      <c r="D9" s="28" t="s">
        <v>49</v>
      </c>
      <c r="E9" s="28" t="s">
        <v>37</v>
      </c>
      <c r="F9" s="28">
        <v>1</v>
      </c>
      <c r="G9" s="29">
        <v>14</v>
      </c>
      <c r="H9" s="30">
        <v>308718</v>
      </c>
      <c r="I9" s="30">
        <v>10223</v>
      </c>
      <c r="J9" s="31" t="e">
        <f aca="true" t="shared" si="0" ref="J9:J34">H9/K9-100%</f>
        <v>#DIV/0!</v>
      </c>
      <c r="K9" s="30"/>
      <c r="L9" s="30"/>
      <c r="M9" s="32"/>
      <c r="N9" s="33">
        <f aca="true" t="shared" si="1" ref="N9:N33">H9+M9</f>
        <v>308718</v>
      </c>
      <c r="O9" s="33">
        <f aca="true" t="shared" si="2" ref="O9:O33">I9+P9</f>
        <v>10223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35</v>
      </c>
      <c r="D10" s="28" t="s">
        <v>36</v>
      </c>
      <c r="E10" s="28" t="s">
        <v>37</v>
      </c>
      <c r="F10" s="28">
        <v>12</v>
      </c>
      <c r="G10" s="29">
        <v>13</v>
      </c>
      <c r="H10" s="30">
        <v>164525</v>
      </c>
      <c r="I10" s="30">
        <v>4846</v>
      </c>
      <c r="J10" s="31">
        <f t="shared" si="0"/>
        <v>-0.3125830415562928</v>
      </c>
      <c r="K10" s="30">
        <v>239338</v>
      </c>
      <c r="L10" s="30">
        <v>7393</v>
      </c>
      <c r="M10" s="32">
        <v>8115146</v>
      </c>
      <c r="N10" s="33">
        <f t="shared" si="1"/>
        <v>8279671</v>
      </c>
      <c r="O10" s="33">
        <f t="shared" si="2"/>
        <v>282505</v>
      </c>
      <c r="P10" s="34">
        <v>277659</v>
      </c>
      <c r="Q10" s="35"/>
    </row>
    <row r="11" spans="1:17" s="26" customFormat="1" ht="12.75">
      <c r="A11" s="27">
        <v>3</v>
      </c>
      <c r="B11" s="27" t="s">
        <v>60</v>
      </c>
      <c r="C11" s="28" t="s">
        <v>103</v>
      </c>
      <c r="D11" s="28" t="s">
        <v>39</v>
      </c>
      <c r="E11" s="28" t="s">
        <v>40</v>
      </c>
      <c r="F11" s="28">
        <v>1</v>
      </c>
      <c r="G11" s="29">
        <v>6</v>
      </c>
      <c r="H11" s="30">
        <v>124691</v>
      </c>
      <c r="I11" s="30">
        <v>4612</v>
      </c>
      <c r="J11" s="31" t="e">
        <f t="shared" si="0"/>
        <v>#DIV/0!</v>
      </c>
      <c r="K11" s="30"/>
      <c r="L11" s="30"/>
      <c r="M11" s="32"/>
      <c r="N11" s="33">
        <f t="shared" si="1"/>
        <v>124691</v>
      </c>
      <c r="O11" s="33">
        <f t="shared" si="2"/>
        <v>4612</v>
      </c>
      <c r="P11" s="34"/>
      <c r="Q11" s="35"/>
    </row>
    <row r="12" spans="1:17" s="26" customFormat="1" ht="12.75">
      <c r="A12" s="27">
        <v>4</v>
      </c>
      <c r="B12" s="27">
        <v>2</v>
      </c>
      <c r="C12" s="28" t="s">
        <v>94</v>
      </c>
      <c r="D12" s="28" t="s">
        <v>42</v>
      </c>
      <c r="E12" s="28" t="s">
        <v>40</v>
      </c>
      <c r="F12" s="28">
        <v>3</v>
      </c>
      <c r="G12" s="29">
        <v>9</v>
      </c>
      <c r="H12" s="30">
        <v>120619.12</v>
      </c>
      <c r="I12" s="30">
        <v>3826</v>
      </c>
      <c r="J12" s="31">
        <f t="shared" si="0"/>
        <v>-0.17156025696517418</v>
      </c>
      <c r="K12" s="30">
        <v>145597.94</v>
      </c>
      <c r="L12" s="30">
        <v>5408</v>
      </c>
      <c r="M12" s="32">
        <v>542082</v>
      </c>
      <c r="N12" s="33">
        <f t="shared" si="1"/>
        <v>662701.12</v>
      </c>
      <c r="O12" s="33">
        <f t="shared" si="2"/>
        <v>25319</v>
      </c>
      <c r="P12" s="34">
        <v>21493</v>
      </c>
      <c r="Q12" s="35"/>
    </row>
    <row r="13" spans="1:17" s="26" customFormat="1" ht="12.75">
      <c r="A13" s="27">
        <v>5</v>
      </c>
      <c r="B13" s="27" t="s">
        <v>60</v>
      </c>
      <c r="C13" s="28" t="s">
        <v>106</v>
      </c>
      <c r="D13" s="28" t="s">
        <v>44</v>
      </c>
      <c r="E13" s="28" t="s">
        <v>46</v>
      </c>
      <c r="F13" s="28">
        <v>1</v>
      </c>
      <c r="G13" s="29">
        <v>5</v>
      </c>
      <c r="H13" s="30">
        <v>111933.44</v>
      </c>
      <c r="I13" s="30">
        <v>3745</v>
      </c>
      <c r="J13" s="31" t="e">
        <f t="shared" si="0"/>
        <v>#DIV/0!</v>
      </c>
      <c r="K13" s="30"/>
      <c r="L13" s="30"/>
      <c r="M13" s="32"/>
      <c r="N13" s="33">
        <f t="shared" si="1"/>
        <v>111933.44</v>
      </c>
      <c r="O13" s="33">
        <f t="shared" si="2"/>
        <v>3745</v>
      </c>
      <c r="P13" s="34"/>
      <c r="Q13" s="35"/>
    </row>
    <row r="14" spans="1:17" s="26" customFormat="1" ht="12.75">
      <c r="A14" s="27">
        <v>6</v>
      </c>
      <c r="B14" s="27">
        <v>7</v>
      </c>
      <c r="C14" s="48" t="s">
        <v>85</v>
      </c>
      <c r="D14" s="28" t="s">
        <v>50</v>
      </c>
      <c r="E14" s="28" t="s">
        <v>37</v>
      </c>
      <c r="F14" s="28">
        <v>5</v>
      </c>
      <c r="G14" s="29">
        <v>15</v>
      </c>
      <c r="H14" s="30">
        <v>78464</v>
      </c>
      <c r="I14" s="30">
        <v>2841</v>
      </c>
      <c r="J14" s="31">
        <f t="shared" si="0"/>
        <v>0.0008546245392042628</v>
      </c>
      <c r="K14" s="30">
        <v>78397</v>
      </c>
      <c r="L14" s="30">
        <v>2737</v>
      </c>
      <c r="M14" s="32">
        <v>464251</v>
      </c>
      <c r="N14" s="33">
        <f t="shared" si="1"/>
        <v>542715</v>
      </c>
      <c r="O14" s="33">
        <f t="shared" si="2"/>
        <v>18763</v>
      </c>
      <c r="P14" s="34">
        <v>15922</v>
      </c>
      <c r="Q14" s="35"/>
    </row>
    <row r="15" spans="1:17" s="26" customFormat="1" ht="12.75">
      <c r="A15" s="27">
        <v>7</v>
      </c>
      <c r="B15" s="27">
        <v>6</v>
      </c>
      <c r="C15" s="28" t="s">
        <v>98</v>
      </c>
      <c r="D15" s="28" t="s">
        <v>87</v>
      </c>
      <c r="E15" s="28" t="s">
        <v>40</v>
      </c>
      <c r="F15" s="28">
        <v>2</v>
      </c>
      <c r="G15" s="29">
        <v>7</v>
      </c>
      <c r="H15" s="30">
        <v>71797</v>
      </c>
      <c r="I15" s="30">
        <v>2372</v>
      </c>
      <c r="J15" s="31">
        <f t="shared" si="0"/>
        <v>-0.18331759807991987</v>
      </c>
      <c r="K15" s="30">
        <v>87913</v>
      </c>
      <c r="L15" s="30">
        <v>2954</v>
      </c>
      <c r="M15" s="32">
        <v>124783</v>
      </c>
      <c r="N15" s="33">
        <f t="shared" si="1"/>
        <v>196580</v>
      </c>
      <c r="O15" s="33">
        <f t="shared" si="2"/>
        <v>7261</v>
      </c>
      <c r="P15" s="34">
        <v>4889</v>
      </c>
      <c r="Q15" s="35"/>
    </row>
    <row r="16" spans="1:17" s="26" customFormat="1" ht="12.75">
      <c r="A16" s="27">
        <v>8</v>
      </c>
      <c r="B16" s="27">
        <v>5</v>
      </c>
      <c r="C16" s="28" t="s">
        <v>100</v>
      </c>
      <c r="D16" s="28" t="s">
        <v>44</v>
      </c>
      <c r="E16" s="28" t="s">
        <v>46</v>
      </c>
      <c r="F16" s="28">
        <v>2</v>
      </c>
      <c r="G16" s="29">
        <v>5</v>
      </c>
      <c r="H16" s="30">
        <v>70440</v>
      </c>
      <c r="I16" s="30">
        <v>2512</v>
      </c>
      <c r="J16" s="31">
        <f t="shared" si="0"/>
        <v>-0.2523483521732208</v>
      </c>
      <c r="K16" s="30">
        <v>94215</v>
      </c>
      <c r="L16" s="30">
        <v>3335</v>
      </c>
      <c r="M16" s="32">
        <v>113577</v>
      </c>
      <c r="N16" s="33">
        <f t="shared" si="1"/>
        <v>184017</v>
      </c>
      <c r="O16" s="33">
        <f t="shared" si="2"/>
        <v>6912</v>
      </c>
      <c r="P16" s="34">
        <v>4400</v>
      </c>
      <c r="Q16" s="35"/>
    </row>
    <row r="17" spans="1:17" s="26" customFormat="1" ht="12.75">
      <c r="A17" s="27">
        <v>9</v>
      </c>
      <c r="B17" s="27">
        <v>3</v>
      </c>
      <c r="C17" s="36" t="s">
        <v>99</v>
      </c>
      <c r="D17" s="36" t="s">
        <v>44</v>
      </c>
      <c r="E17" s="36" t="s">
        <v>68</v>
      </c>
      <c r="F17" s="36">
        <v>2</v>
      </c>
      <c r="G17" s="29">
        <v>5</v>
      </c>
      <c r="H17" s="30">
        <v>61001</v>
      </c>
      <c r="I17" s="30">
        <v>2009</v>
      </c>
      <c r="J17" s="37">
        <f t="shared" si="0"/>
        <v>-0.45511469201086174</v>
      </c>
      <c r="K17" s="30">
        <v>111952</v>
      </c>
      <c r="L17" s="30">
        <v>3679</v>
      </c>
      <c r="M17" s="38">
        <v>142059</v>
      </c>
      <c r="N17" s="39">
        <f t="shared" si="1"/>
        <v>203060</v>
      </c>
      <c r="O17" s="39">
        <f t="shared" si="2"/>
        <v>7132</v>
      </c>
      <c r="P17" s="40">
        <v>5123</v>
      </c>
      <c r="Q17" s="35"/>
    </row>
    <row r="18" spans="1:17" s="26" customFormat="1" ht="12.75">
      <c r="A18" s="27">
        <v>10</v>
      </c>
      <c r="B18" s="27">
        <v>4</v>
      </c>
      <c r="C18" s="28" t="s">
        <v>95</v>
      </c>
      <c r="D18" s="28" t="s">
        <v>44</v>
      </c>
      <c r="E18" s="28" t="s">
        <v>46</v>
      </c>
      <c r="F18" s="28">
        <v>3</v>
      </c>
      <c r="G18" s="29">
        <v>6</v>
      </c>
      <c r="H18" s="30">
        <v>59438</v>
      </c>
      <c r="I18" s="30">
        <v>1984</v>
      </c>
      <c r="J18" s="31">
        <f t="shared" si="0"/>
        <v>-0.42037572696827774</v>
      </c>
      <c r="K18" s="30">
        <v>102545.74</v>
      </c>
      <c r="L18" s="30">
        <v>3513</v>
      </c>
      <c r="M18" s="32">
        <v>360852</v>
      </c>
      <c r="N18" s="33">
        <f t="shared" si="1"/>
        <v>420290</v>
      </c>
      <c r="O18" s="33">
        <f t="shared" si="2"/>
        <v>16190</v>
      </c>
      <c r="P18" s="41">
        <v>14206</v>
      </c>
      <c r="Q18" s="35"/>
    </row>
    <row r="19" spans="1:17" s="26" customFormat="1" ht="12.75">
      <c r="A19" s="27">
        <v>11</v>
      </c>
      <c r="B19" s="27">
        <v>9</v>
      </c>
      <c r="C19" s="28" t="s">
        <v>80</v>
      </c>
      <c r="D19" s="28" t="s">
        <v>42</v>
      </c>
      <c r="E19" s="28" t="s">
        <v>40</v>
      </c>
      <c r="F19" s="28">
        <v>6</v>
      </c>
      <c r="G19" s="29">
        <v>7</v>
      </c>
      <c r="H19" s="30">
        <v>44549</v>
      </c>
      <c r="I19" s="30">
        <v>1557</v>
      </c>
      <c r="J19" s="31">
        <f t="shared" si="0"/>
        <v>-0.3704400037760316</v>
      </c>
      <c r="K19" s="30">
        <v>70762.12</v>
      </c>
      <c r="L19" s="30">
        <v>2484</v>
      </c>
      <c r="M19" s="32">
        <v>879353</v>
      </c>
      <c r="N19" s="33">
        <f t="shared" si="1"/>
        <v>923902</v>
      </c>
      <c r="O19" s="33">
        <f t="shared" si="2"/>
        <v>35556</v>
      </c>
      <c r="P19" s="41">
        <v>33999</v>
      </c>
      <c r="Q19" s="35"/>
    </row>
    <row r="20" spans="1:17" s="26" customFormat="1" ht="12.75">
      <c r="A20" s="27">
        <v>12</v>
      </c>
      <c r="B20" s="27">
        <v>8</v>
      </c>
      <c r="C20" s="28" t="s">
        <v>92</v>
      </c>
      <c r="D20" s="28" t="s">
        <v>39</v>
      </c>
      <c r="E20" s="28" t="s">
        <v>40</v>
      </c>
      <c r="F20" s="28">
        <v>4</v>
      </c>
      <c r="G20" s="29">
        <v>8</v>
      </c>
      <c r="H20" s="30">
        <v>40836.44</v>
      </c>
      <c r="I20" s="30">
        <v>1595</v>
      </c>
      <c r="J20" s="31">
        <f t="shared" si="0"/>
        <v>-0.4511526262028923</v>
      </c>
      <c r="K20" s="30">
        <v>74404</v>
      </c>
      <c r="L20" s="30">
        <v>2564</v>
      </c>
      <c r="M20" s="32">
        <v>755159</v>
      </c>
      <c r="N20" s="33">
        <f t="shared" si="1"/>
        <v>795995.44</v>
      </c>
      <c r="O20" s="33">
        <f t="shared" si="2"/>
        <v>30798</v>
      </c>
      <c r="P20" s="41">
        <v>29203</v>
      </c>
      <c r="Q20" s="35"/>
    </row>
    <row r="21" spans="1:17" s="26" customFormat="1" ht="12.75">
      <c r="A21" s="27">
        <v>13</v>
      </c>
      <c r="B21" s="27">
        <v>11</v>
      </c>
      <c r="C21" s="28" t="s">
        <v>86</v>
      </c>
      <c r="D21" s="28" t="s">
        <v>87</v>
      </c>
      <c r="E21" s="28" t="s">
        <v>40</v>
      </c>
      <c r="F21" s="28">
        <v>5</v>
      </c>
      <c r="G21" s="29">
        <v>7</v>
      </c>
      <c r="H21" s="30">
        <v>39959</v>
      </c>
      <c r="I21" s="30">
        <v>1423</v>
      </c>
      <c r="J21" s="31">
        <f t="shared" si="0"/>
        <v>-0.3048635717128757</v>
      </c>
      <c r="K21" s="30">
        <v>57483.68</v>
      </c>
      <c r="L21" s="30">
        <v>1926</v>
      </c>
      <c r="M21" s="32">
        <v>640040</v>
      </c>
      <c r="N21" s="33">
        <f t="shared" si="1"/>
        <v>679999</v>
      </c>
      <c r="O21" s="33">
        <f t="shared" si="2"/>
        <v>26038</v>
      </c>
      <c r="P21" s="41">
        <v>24615</v>
      </c>
      <c r="Q21" s="35"/>
    </row>
    <row r="22" spans="1:17" s="26" customFormat="1" ht="12.75">
      <c r="A22" s="27">
        <v>14</v>
      </c>
      <c r="B22" s="27">
        <v>10</v>
      </c>
      <c r="C22" s="28" t="s">
        <v>90</v>
      </c>
      <c r="D22" s="28" t="s">
        <v>36</v>
      </c>
      <c r="E22" s="28" t="s">
        <v>37</v>
      </c>
      <c r="F22" s="28">
        <v>4</v>
      </c>
      <c r="G22" s="29">
        <v>8</v>
      </c>
      <c r="H22" s="30">
        <v>38081</v>
      </c>
      <c r="I22" s="30">
        <v>1657</v>
      </c>
      <c r="J22" s="31">
        <f t="shared" si="0"/>
        <v>-0.36208456177968373</v>
      </c>
      <c r="K22" s="30">
        <v>59696</v>
      </c>
      <c r="L22" s="30">
        <v>2390</v>
      </c>
      <c r="M22" s="32">
        <v>313765</v>
      </c>
      <c r="N22" s="33">
        <f t="shared" si="1"/>
        <v>351846</v>
      </c>
      <c r="O22" s="33">
        <f t="shared" si="2"/>
        <v>13950</v>
      </c>
      <c r="P22" s="41">
        <v>12293</v>
      </c>
      <c r="Q22" s="35"/>
    </row>
    <row r="23" spans="1:17" s="26" customFormat="1" ht="12.75">
      <c r="A23" s="27">
        <v>15</v>
      </c>
      <c r="B23" s="27">
        <v>12</v>
      </c>
      <c r="C23" s="28" t="s">
        <v>76</v>
      </c>
      <c r="D23" s="28" t="s">
        <v>49</v>
      </c>
      <c r="E23" s="28" t="s">
        <v>37</v>
      </c>
      <c r="F23" s="28">
        <v>7</v>
      </c>
      <c r="G23" s="29">
        <v>9</v>
      </c>
      <c r="H23" s="30">
        <v>29445</v>
      </c>
      <c r="I23" s="30">
        <v>1712</v>
      </c>
      <c r="J23" s="31">
        <f t="shared" si="0"/>
        <v>-0.2856449695528761</v>
      </c>
      <c r="K23" s="30">
        <v>41219</v>
      </c>
      <c r="L23" s="30">
        <v>2064</v>
      </c>
      <c r="M23" s="32">
        <v>793815</v>
      </c>
      <c r="N23" s="33">
        <f t="shared" si="1"/>
        <v>823260</v>
      </c>
      <c r="O23" s="33">
        <f t="shared" si="2"/>
        <v>35497</v>
      </c>
      <c r="P23" s="41">
        <v>33785</v>
      </c>
      <c r="Q23" s="35"/>
    </row>
    <row r="24" spans="1:17" s="26" customFormat="1" ht="12.75">
      <c r="A24" s="27">
        <v>16</v>
      </c>
      <c r="B24" s="27">
        <v>14</v>
      </c>
      <c r="C24" s="48" t="s">
        <v>62</v>
      </c>
      <c r="D24" s="28" t="s">
        <v>44</v>
      </c>
      <c r="E24" s="28" t="s">
        <v>40</v>
      </c>
      <c r="F24" s="28">
        <v>10</v>
      </c>
      <c r="G24" s="29">
        <v>9</v>
      </c>
      <c r="H24" s="30">
        <v>16443</v>
      </c>
      <c r="I24" s="30">
        <v>939</v>
      </c>
      <c r="J24" s="31">
        <f t="shared" si="0"/>
        <v>-0.012373115502432586</v>
      </c>
      <c r="K24" s="30">
        <v>16649</v>
      </c>
      <c r="L24" s="30">
        <v>831</v>
      </c>
      <c r="M24" s="32">
        <v>1384733</v>
      </c>
      <c r="N24" s="33">
        <f t="shared" si="1"/>
        <v>1401176</v>
      </c>
      <c r="O24" s="33">
        <f t="shared" si="2"/>
        <v>57320</v>
      </c>
      <c r="P24" s="41">
        <v>56381</v>
      </c>
      <c r="Q24" s="35"/>
    </row>
    <row r="25" spans="1:17" s="26" customFormat="1" ht="12.75">
      <c r="A25" s="27">
        <v>17</v>
      </c>
      <c r="B25" s="27">
        <v>15</v>
      </c>
      <c r="C25" s="28" t="s">
        <v>78</v>
      </c>
      <c r="D25" s="28" t="s">
        <v>44</v>
      </c>
      <c r="E25" s="28" t="s">
        <v>40</v>
      </c>
      <c r="F25" s="28">
        <v>7</v>
      </c>
      <c r="G25" s="29">
        <v>4</v>
      </c>
      <c r="H25" s="30">
        <v>12271</v>
      </c>
      <c r="I25" s="30">
        <v>425</v>
      </c>
      <c r="J25" s="31">
        <f t="shared" si="0"/>
        <v>-0.053309674432957865</v>
      </c>
      <c r="K25" s="30">
        <v>12962</v>
      </c>
      <c r="L25" s="30">
        <v>464</v>
      </c>
      <c r="M25" s="32">
        <v>225866</v>
      </c>
      <c r="N25" s="33">
        <f t="shared" si="1"/>
        <v>238137</v>
      </c>
      <c r="O25" s="33">
        <f t="shared" si="2"/>
        <v>9416</v>
      </c>
      <c r="P25" s="41">
        <v>8991</v>
      </c>
      <c r="Q25" s="35"/>
    </row>
    <row r="26" spans="1:17" s="26" customFormat="1" ht="12.75">
      <c r="A26" s="27">
        <v>18</v>
      </c>
      <c r="B26" s="27">
        <v>13</v>
      </c>
      <c r="C26" s="28" t="s">
        <v>77</v>
      </c>
      <c r="D26" s="28" t="s">
        <v>44</v>
      </c>
      <c r="E26" s="28" t="s">
        <v>40</v>
      </c>
      <c r="F26" s="28">
        <v>7</v>
      </c>
      <c r="G26" s="29">
        <v>7</v>
      </c>
      <c r="H26" s="30">
        <v>11538</v>
      </c>
      <c r="I26" s="30">
        <v>550</v>
      </c>
      <c r="J26" s="31">
        <f t="shared" si="0"/>
        <v>-0.6215684345173669</v>
      </c>
      <c r="K26" s="30">
        <v>30489</v>
      </c>
      <c r="L26" s="30">
        <v>1214</v>
      </c>
      <c r="M26" s="32">
        <v>1124504</v>
      </c>
      <c r="N26" s="33">
        <f t="shared" si="1"/>
        <v>1136042</v>
      </c>
      <c r="O26" s="33">
        <f t="shared" si="2"/>
        <v>44419</v>
      </c>
      <c r="P26" s="41">
        <v>43869</v>
      </c>
      <c r="Q26" s="35"/>
    </row>
    <row r="27" spans="1:17" s="26" customFormat="1" ht="12.75">
      <c r="A27" s="27">
        <v>19</v>
      </c>
      <c r="B27" s="27">
        <v>23</v>
      </c>
      <c r="C27" s="28" t="s">
        <v>82</v>
      </c>
      <c r="D27" s="28" t="s">
        <v>44</v>
      </c>
      <c r="E27" s="28" t="s">
        <v>83</v>
      </c>
      <c r="F27" s="28">
        <v>6</v>
      </c>
      <c r="G27" s="29">
        <v>5</v>
      </c>
      <c r="H27" s="30">
        <v>9552</v>
      </c>
      <c r="I27" s="30">
        <v>478</v>
      </c>
      <c r="J27" s="31">
        <f t="shared" si="0"/>
        <v>1.6198573779484366</v>
      </c>
      <c r="K27" s="30">
        <v>3646</v>
      </c>
      <c r="L27" s="30">
        <v>409</v>
      </c>
      <c r="M27" s="32">
        <v>370570</v>
      </c>
      <c r="N27" s="33">
        <f t="shared" si="1"/>
        <v>380122</v>
      </c>
      <c r="O27" s="33">
        <f t="shared" si="2"/>
        <v>14075</v>
      </c>
      <c r="P27" s="41">
        <v>13597</v>
      </c>
      <c r="Q27" s="35"/>
    </row>
    <row r="28" spans="1:17" s="26" customFormat="1" ht="12.75">
      <c r="A28" s="27">
        <v>20</v>
      </c>
      <c r="B28" s="27">
        <v>21</v>
      </c>
      <c r="C28" s="28" t="s">
        <v>38</v>
      </c>
      <c r="D28" s="28" t="s">
        <v>39</v>
      </c>
      <c r="E28" s="28" t="s">
        <v>40</v>
      </c>
      <c r="F28" s="28">
        <v>11</v>
      </c>
      <c r="G28" s="29">
        <v>6</v>
      </c>
      <c r="H28" s="30">
        <v>9196</v>
      </c>
      <c r="I28" s="30">
        <v>343</v>
      </c>
      <c r="J28" s="31">
        <f t="shared" si="0"/>
        <v>0.905511811023622</v>
      </c>
      <c r="K28" s="30">
        <v>4826</v>
      </c>
      <c r="L28" s="30">
        <v>254</v>
      </c>
      <c r="M28" s="32">
        <v>2176683</v>
      </c>
      <c r="N28" s="33">
        <f t="shared" si="1"/>
        <v>2185879</v>
      </c>
      <c r="O28" s="33">
        <f t="shared" si="2"/>
        <v>85470</v>
      </c>
      <c r="P28" s="41">
        <v>85127</v>
      </c>
      <c r="Q28" s="35"/>
    </row>
    <row r="29" spans="1:17" s="26" customFormat="1" ht="12.75">
      <c r="A29" s="27">
        <v>21</v>
      </c>
      <c r="B29" s="27" t="s">
        <v>104</v>
      </c>
      <c r="C29" s="28" t="s">
        <v>105</v>
      </c>
      <c r="D29" s="28" t="s">
        <v>44</v>
      </c>
      <c r="E29" s="28" t="s">
        <v>54</v>
      </c>
      <c r="F29" s="28">
        <v>1</v>
      </c>
      <c r="G29" s="29">
        <v>3</v>
      </c>
      <c r="H29" s="30">
        <v>7744</v>
      </c>
      <c r="I29" s="30">
        <v>352</v>
      </c>
      <c r="J29" s="31" t="e">
        <f t="shared" si="0"/>
        <v>#DIV/0!</v>
      </c>
      <c r="K29" s="30"/>
      <c r="L29" s="30"/>
      <c r="M29" s="32">
        <v>108807</v>
      </c>
      <c r="N29" s="33">
        <f t="shared" si="1"/>
        <v>116551</v>
      </c>
      <c r="O29" s="33">
        <f t="shared" si="2"/>
        <v>5421</v>
      </c>
      <c r="P29" s="41">
        <v>5069</v>
      </c>
      <c r="Q29" s="35"/>
    </row>
    <row r="30" spans="1:17" s="26" customFormat="1" ht="12.75">
      <c r="A30" s="27">
        <v>22</v>
      </c>
      <c r="B30" s="27">
        <v>16</v>
      </c>
      <c r="C30" s="28" t="s">
        <v>65</v>
      </c>
      <c r="D30" s="28" t="s">
        <v>44</v>
      </c>
      <c r="E30" s="28" t="s">
        <v>46</v>
      </c>
      <c r="F30" s="28">
        <v>10</v>
      </c>
      <c r="G30" s="29">
        <v>2</v>
      </c>
      <c r="H30" s="30">
        <v>4882</v>
      </c>
      <c r="I30" s="30">
        <v>232</v>
      </c>
      <c r="J30" s="31">
        <f t="shared" si="0"/>
        <v>-0.49440762220381107</v>
      </c>
      <c r="K30" s="30">
        <v>9656</v>
      </c>
      <c r="L30" s="30">
        <v>355</v>
      </c>
      <c r="M30" s="32">
        <v>571437</v>
      </c>
      <c r="N30" s="33">
        <f t="shared" si="1"/>
        <v>576319</v>
      </c>
      <c r="O30" s="33">
        <f t="shared" si="2"/>
        <v>21613</v>
      </c>
      <c r="P30" s="41">
        <v>21381</v>
      </c>
      <c r="Q30" s="35"/>
    </row>
    <row r="31" spans="1:17" s="26" customFormat="1" ht="12.75">
      <c r="A31" s="27">
        <v>23</v>
      </c>
      <c r="B31" s="27">
        <v>19</v>
      </c>
      <c r="C31" s="28" t="s">
        <v>45</v>
      </c>
      <c r="D31" s="28" t="s">
        <v>44</v>
      </c>
      <c r="E31" s="28" t="s">
        <v>46</v>
      </c>
      <c r="F31" s="28">
        <v>11</v>
      </c>
      <c r="G31" s="29">
        <v>2</v>
      </c>
      <c r="H31" s="30">
        <v>4104</v>
      </c>
      <c r="I31" s="30">
        <v>182</v>
      </c>
      <c r="J31" s="31">
        <f t="shared" si="0"/>
        <v>-0.33763397821487195</v>
      </c>
      <c r="K31" s="30">
        <v>6195.97</v>
      </c>
      <c r="L31" s="30">
        <v>319</v>
      </c>
      <c r="M31" s="32">
        <v>277994</v>
      </c>
      <c r="N31" s="33">
        <f t="shared" si="1"/>
        <v>282098</v>
      </c>
      <c r="O31" s="33">
        <f t="shared" si="2"/>
        <v>11006</v>
      </c>
      <c r="P31" s="41">
        <v>10824</v>
      </c>
      <c r="Q31" s="35"/>
    </row>
    <row r="32" spans="1:17" s="26" customFormat="1" ht="12.75">
      <c r="A32" s="27">
        <v>24</v>
      </c>
      <c r="B32" s="27">
        <v>22</v>
      </c>
      <c r="C32" s="28" t="s">
        <v>96</v>
      </c>
      <c r="D32" s="28" t="s">
        <v>44</v>
      </c>
      <c r="E32" s="28" t="s">
        <v>46</v>
      </c>
      <c r="F32" s="28">
        <v>3</v>
      </c>
      <c r="G32" s="29">
        <v>1</v>
      </c>
      <c r="H32" s="30">
        <v>3387</v>
      </c>
      <c r="I32" s="30">
        <v>130</v>
      </c>
      <c r="J32" s="31">
        <f t="shared" si="0"/>
        <v>-0.2565847234416154</v>
      </c>
      <c r="K32" s="30">
        <v>4556</v>
      </c>
      <c r="L32" s="30">
        <v>160</v>
      </c>
      <c r="M32" s="32">
        <v>20700</v>
      </c>
      <c r="N32" s="33">
        <f t="shared" si="1"/>
        <v>24087</v>
      </c>
      <c r="O32" s="33">
        <f t="shared" si="2"/>
        <v>946</v>
      </c>
      <c r="P32" s="41">
        <v>816</v>
      </c>
      <c r="Q32" s="35"/>
    </row>
    <row r="33" spans="1:17" s="26" customFormat="1" ht="12.75">
      <c r="A33" s="27">
        <v>25</v>
      </c>
      <c r="B33" s="27">
        <v>17</v>
      </c>
      <c r="C33" s="28" t="s">
        <v>81</v>
      </c>
      <c r="D33" s="28" t="s">
        <v>44</v>
      </c>
      <c r="E33" s="28" t="s">
        <v>40</v>
      </c>
      <c r="F33" s="28">
        <v>6</v>
      </c>
      <c r="G33" s="29">
        <v>2</v>
      </c>
      <c r="H33" s="30">
        <v>3015</v>
      </c>
      <c r="I33" s="30">
        <v>124</v>
      </c>
      <c r="J33" s="31">
        <f t="shared" si="0"/>
        <v>-0.5722190692395006</v>
      </c>
      <c r="K33" s="30">
        <v>7048</v>
      </c>
      <c r="L33" s="30">
        <v>230</v>
      </c>
      <c r="M33" s="32">
        <v>90638</v>
      </c>
      <c r="N33" s="33">
        <f t="shared" si="1"/>
        <v>93653</v>
      </c>
      <c r="O33" s="33">
        <f t="shared" si="2"/>
        <v>3664</v>
      </c>
      <c r="P33" s="41">
        <v>3540</v>
      </c>
      <c r="Q33" s="35"/>
    </row>
    <row r="34" spans="1:17" ht="13.5" thickBot="1">
      <c r="A34" s="42"/>
      <c r="B34" s="42"/>
      <c r="C34" s="43"/>
      <c r="D34" s="43"/>
      <c r="E34" s="43"/>
      <c r="F34" s="43"/>
      <c r="G34" s="43"/>
      <c r="H34" s="44">
        <f>SUM(H9:H33)</f>
        <v>1446629</v>
      </c>
      <c r="I34" s="44">
        <f>SUM(I9:I33)</f>
        <v>50669</v>
      </c>
      <c r="J34" s="45">
        <f t="shared" si="0"/>
        <v>0.1485271205078602</v>
      </c>
      <c r="K34" s="44">
        <f>SUM(K9:K33)</f>
        <v>1259551.45</v>
      </c>
      <c r="L34" s="44">
        <f>SUM(L9:L33)</f>
        <v>44683</v>
      </c>
      <c r="M34" s="44">
        <f>SUM(M9:M33)</f>
        <v>19596814</v>
      </c>
      <c r="N34" s="46"/>
      <c r="O34" s="46"/>
      <c r="P34" s="44">
        <f>SUM(P9:P33)</f>
        <v>727182</v>
      </c>
      <c r="Q34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9.14062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171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40364</v>
      </c>
      <c r="P2" s="19"/>
    </row>
    <row r="3" spans="5:10" ht="12.75">
      <c r="E3" s="13" t="s">
        <v>9</v>
      </c>
      <c r="I3" s="20" t="s">
        <v>10</v>
      </c>
      <c r="J3" s="21">
        <v>27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172</v>
      </c>
      <c r="D9" s="28" t="s">
        <v>44</v>
      </c>
      <c r="E9" s="28" t="s">
        <v>40</v>
      </c>
      <c r="F9" s="28">
        <v>1</v>
      </c>
      <c r="G9" s="29">
        <v>15</v>
      </c>
      <c r="H9" s="30">
        <v>757227</v>
      </c>
      <c r="I9" s="30">
        <v>26976</v>
      </c>
      <c r="J9" s="31" t="e">
        <f aca="true" t="shared" si="0" ref="J9:J27">H9/K9-100%</f>
        <v>#DIV/0!</v>
      </c>
      <c r="K9" s="30"/>
      <c r="L9" s="30"/>
      <c r="M9" s="32"/>
      <c r="N9" s="33">
        <f aca="true" t="shared" si="1" ref="N9:N26">H9+M9</f>
        <v>757227</v>
      </c>
      <c r="O9" s="33">
        <f aca="true" t="shared" si="2" ref="O9:O26">I9+P9</f>
        <v>26976</v>
      </c>
      <c r="P9" s="34"/>
      <c r="Q9" s="35"/>
    </row>
    <row r="10" spans="1:17" s="26" customFormat="1" ht="12.75">
      <c r="A10" s="27">
        <v>2</v>
      </c>
      <c r="B10" s="27">
        <v>2</v>
      </c>
      <c r="C10" s="28" t="s">
        <v>158</v>
      </c>
      <c r="D10" s="28" t="s">
        <v>39</v>
      </c>
      <c r="E10" s="28" t="s">
        <v>40</v>
      </c>
      <c r="F10" s="28">
        <v>5</v>
      </c>
      <c r="G10" s="29">
        <v>17</v>
      </c>
      <c r="H10" s="30">
        <v>115631</v>
      </c>
      <c r="I10" s="30">
        <v>4133</v>
      </c>
      <c r="J10" s="31">
        <f t="shared" si="0"/>
        <v>-0.33582428186585644</v>
      </c>
      <c r="K10" s="30">
        <v>174097</v>
      </c>
      <c r="L10" s="30">
        <v>5960</v>
      </c>
      <c r="M10" s="32">
        <v>2607197.66</v>
      </c>
      <c r="N10" s="33">
        <f t="shared" si="1"/>
        <v>2722828.66</v>
      </c>
      <c r="O10" s="33">
        <f t="shared" si="2"/>
        <v>102617</v>
      </c>
      <c r="P10" s="34">
        <v>98484</v>
      </c>
      <c r="Q10" s="35"/>
    </row>
    <row r="11" spans="1:17" s="26" customFormat="1" ht="12.75">
      <c r="A11" s="27">
        <v>3</v>
      </c>
      <c r="B11" s="27">
        <v>3</v>
      </c>
      <c r="C11" s="28" t="s">
        <v>153</v>
      </c>
      <c r="D11" s="28" t="s">
        <v>87</v>
      </c>
      <c r="E11" s="28" t="s">
        <v>40</v>
      </c>
      <c r="F11" s="28">
        <v>6</v>
      </c>
      <c r="G11" s="29">
        <v>19</v>
      </c>
      <c r="H11" s="30">
        <v>102004</v>
      </c>
      <c r="I11" s="30">
        <v>3738</v>
      </c>
      <c r="J11" s="31">
        <f t="shared" si="0"/>
        <v>-0.3300361897630917</v>
      </c>
      <c r="K11" s="30">
        <v>152253</v>
      </c>
      <c r="L11" s="30">
        <v>5561</v>
      </c>
      <c r="M11" s="32">
        <v>2782457.3200000003</v>
      </c>
      <c r="N11" s="33">
        <f t="shared" si="1"/>
        <v>2884461.3200000003</v>
      </c>
      <c r="O11" s="33">
        <f t="shared" si="2"/>
        <v>99290</v>
      </c>
      <c r="P11" s="34">
        <v>95552</v>
      </c>
      <c r="Q11" s="35"/>
    </row>
    <row r="12" spans="1:17" s="26" customFormat="1" ht="12.75">
      <c r="A12" s="27">
        <v>4</v>
      </c>
      <c r="B12" s="27">
        <v>1</v>
      </c>
      <c r="C12" s="28" t="s">
        <v>168</v>
      </c>
      <c r="D12" s="28" t="s">
        <v>44</v>
      </c>
      <c r="E12" s="28" t="s">
        <v>40</v>
      </c>
      <c r="F12" s="28">
        <v>2</v>
      </c>
      <c r="G12" s="29">
        <v>11</v>
      </c>
      <c r="H12" s="30">
        <v>97459</v>
      </c>
      <c r="I12" s="30">
        <v>2563</v>
      </c>
      <c r="J12" s="31">
        <f t="shared" si="0"/>
        <v>-0.726086418850934</v>
      </c>
      <c r="K12" s="30">
        <v>355802</v>
      </c>
      <c r="L12" s="30">
        <v>9459</v>
      </c>
      <c r="M12" s="32">
        <v>478627</v>
      </c>
      <c r="N12" s="33">
        <f t="shared" si="1"/>
        <v>576086</v>
      </c>
      <c r="O12" s="33">
        <f t="shared" si="2"/>
        <v>16743</v>
      </c>
      <c r="P12" s="34">
        <v>14180</v>
      </c>
      <c r="Q12" s="35"/>
    </row>
    <row r="13" spans="1:17" s="26" customFormat="1" ht="12.75">
      <c r="A13" s="27">
        <v>5</v>
      </c>
      <c r="B13" s="27">
        <v>4</v>
      </c>
      <c r="C13" s="28" t="s">
        <v>160</v>
      </c>
      <c r="D13" s="28" t="s">
        <v>49</v>
      </c>
      <c r="E13" s="28" t="s">
        <v>37</v>
      </c>
      <c r="F13" s="28">
        <v>4</v>
      </c>
      <c r="G13" s="29">
        <v>10</v>
      </c>
      <c r="H13" s="30">
        <v>59816</v>
      </c>
      <c r="I13" s="30">
        <v>2130</v>
      </c>
      <c r="J13" s="31">
        <f t="shared" si="0"/>
        <v>-0.4993681003674224</v>
      </c>
      <c r="K13" s="30">
        <v>119481</v>
      </c>
      <c r="L13" s="30">
        <v>4420</v>
      </c>
      <c r="M13" s="32">
        <v>818391</v>
      </c>
      <c r="N13" s="33">
        <f t="shared" si="1"/>
        <v>878207</v>
      </c>
      <c r="O13" s="33">
        <f t="shared" si="2"/>
        <v>34591</v>
      </c>
      <c r="P13" s="34">
        <v>32461</v>
      </c>
      <c r="Q13" s="35"/>
    </row>
    <row r="14" spans="1:17" s="26" customFormat="1" ht="12.75">
      <c r="A14" s="27">
        <v>6</v>
      </c>
      <c r="B14" s="27">
        <v>7</v>
      </c>
      <c r="C14" s="28" t="s">
        <v>164</v>
      </c>
      <c r="D14" s="28" t="s">
        <v>44</v>
      </c>
      <c r="E14" s="28" t="s">
        <v>46</v>
      </c>
      <c r="F14" s="28">
        <v>3</v>
      </c>
      <c r="G14" s="29">
        <v>6</v>
      </c>
      <c r="H14" s="30">
        <v>18576</v>
      </c>
      <c r="I14" s="30">
        <v>711</v>
      </c>
      <c r="J14" s="31">
        <f t="shared" si="0"/>
        <v>-0.5428571428571429</v>
      </c>
      <c r="K14" s="30">
        <v>40635</v>
      </c>
      <c r="L14" s="30">
        <v>1514</v>
      </c>
      <c r="M14" s="32">
        <v>219613</v>
      </c>
      <c r="N14" s="33">
        <f t="shared" si="1"/>
        <v>238189</v>
      </c>
      <c r="O14" s="33">
        <f t="shared" si="2"/>
        <v>9451</v>
      </c>
      <c r="P14" s="34">
        <v>8740</v>
      </c>
      <c r="Q14" s="35"/>
    </row>
    <row r="15" spans="1:17" s="26" customFormat="1" ht="12.75">
      <c r="A15" s="27">
        <v>7</v>
      </c>
      <c r="B15" s="27" t="s">
        <v>60</v>
      </c>
      <c r="C15" s="28" t="s">
        <v>173</v>
      </c>
      <c r="D15" s="28" t="s">
        <v>44</v>
      </c>
      <c r="E15" s="28" t="s">
        <v>40</v>
      </c>
      <c r="F15" s="28">
        <v>1</v>
      </c>
      <c r="G15" s="29">
        <v>4</v>
      </c>
      <c r="H15" s="30">
        <v>17797</v>
      </c>
      <c r="I15" s="30">
        <v>596</v>
      </c>
      <c r="J15" s="31" t="e">
        <f t="shared" si="0"/>
        <v>#DIV/0!</v>
      </c>
      <c r="K15" s="30"/>
      <c r="L15" s="30"/>
      <c r="M15" s="49"/>
      <c r="N15" s="33">
        <f t="shared" si="1"/>
        <v>17797</v>
      </c>
      <c r="O15" s="33">
        <f t="shared" si="2"/>
        <v>596</v>
      </c>
      <c r="P15" s="34"/>
      <c r="Q15" s="35"/>
    </row>
    <row r="16" spans="1:17" s="26" customFormat="1" ht="12.75">
      <c r="A16" s="27">
        <v>8</v>
      </c>
      <c r="B16" s="27">
        <v>9</v>
      </c>
      <c r="C16" s="28" t="s">
        <v>166</v>
      </c>
      <c r="D16" s="28" t="s">
        <v>44</v>
      </c>
      <c r="E16" s="28" t="s">
        <v>40</v>
      </c>
      <c r="F16" s="28">
        <v>3</v>
      </c>
      <c r="G16" s="29">
        <v>3</v>
      </c>
      <c r="H16" s="30">
        <v>15257</v>
      </c>
      <c r="I16" s="30">
        <v>532</v>
      </c>
      <c r="J16" s="31">
        <f t="shared" si="0"/>
        <v>-0.1994017946161516</v>
      </c>
      <c r="K16" s="30">
        <v>19057</v>
      </c>
      <c r="L16" s="30">
        <v>658</v>
      </c>
      <c r="M16" s="49">
        <v>88492</v>
      </c>
      <c r="N16" s="33">
        <f t="shared" si="1"/>
        <v>103749</v>
      </c>
      <c r="O16" s="33">
        <f t="shared" si="2"/>
        <v>3964</v>
      </c>
      <c r="P16" s="34">
        <v>3432</v>
      </c>
      <c r="Q16" s="35"/>
    </row>
    <row r="17" spans="1:17" s="26" customFormat="1" ht="12.75">
      <c r="A17" s="27">
        <v>9</v>
      </c>
      <c r="B17" s="27">
        <v>8</v>
      </c>
      <c r="C17" s="28" t="s">
        <v>169</v>
      </c>
      <c r="D17" s="28" t="s">
        <v>44</v>
      </c>
      <c r="E17" s="28" t="s">
        <v>40</v>
      </c>
      <c r="F17" s="28">
        <v>2</v>
      </c>
      <c r="G17" s="29">
        <v>3</v>
      </c>
      <c r="H17" s="30">
        <v>13768</v>
      </c>
      <c r="I17" s="30">
        <v>464</v>
      </c>
      <c r="J17" s="31">
        <f t="shared" si="0"/>
        <v>-0.423233211847011</v>
      </c>
      <c r="K17" s="30">
        <v>23871</v>
      </c>
      <c r="L17" s="30">
        <v>821</v>
      </c>
      <c r="M17" s="32">
        <v>36943</v>
      </c>
      <c r="N17" s="33">
        <f t="shared" si="1"/>
        <v>50711</v>
      </c>
      <c r="O17" s="33">
        <f t="shared" si="2"/>
        <v>1961</v>
      </c>
      <c r="P17" s="41">
        <v>1497</v>
      </c>
      <c r="Q17" s="35"/>
    </row>
    <row r="18" spans="1:17" s="26" customFormat="1" ht="12.75">
      <c r="A18" s="27">
        <v>10</v>
      </c>
      <c r="B18" s="27">
        <v>5</v>
      </c>
      <c r="C18" s="28" t="s">
        <v>165</v>
      </c>
      <c r="D18" s="28" t="s">
        <v>44</v>
      </c>
      <c r="E18" s="28" t="s">
        <v>68</v>
      </c>
      <c r="F18" s="28">
        <v>3</v>
      </c>
      <c r="G18" s="29">
        <v>4</v>
      </c>
      <c r="H18" s="30">
        <v>13297</v>
      </c>
      <c r="I18" s="30">
        <v>454</v>
      </c>
      <c r="J18" s="31">
        <f t="shared" si="0"/>
        <v>-0.6838338445443088</v>
      </c>
      <c r="K18" s="30">
        <v>42057</v>
      </c>
      <c r="L18" s="30">
        <v>1390</v>
      </c>
      <c r="M18" s="32">
        <v>204400</v>
      </c>
      <c r="N18" s="33">
        <f t="shared" si="1"/>
        <v>217697</v>
      </c>
      <c r="O18" s="33">
        <f t="shared" si="2"/>
        <v>8032</v>
      </c>
      <c r="P18" s="41">
        <v>7578</v>
      </c>
      <c r="Q18" s="35"/>
    </row>
    <row r="19" spans="1:17" s="26" customFormat="1" ht="12.75">
      <c r="A19" s="27">
        <v>11</v>
      </c>
      <c r="B19" s="27">
        <v>12</v>
      </c>
      <c r="C19" s="28" t="s">
        <v>161</v>
      </c>
      <c r="D19" s="28" t="s">
        <v>42</v>
      </c>
      <c r="E19" s="28" t="s">
        <v>40</v>
      </c>
      <c r="F19" s="28">
        <v>4</v>
      </c>
      <c r="G19" s="29">
        <v>5</v>
      </c>
      <c r="H19" s="30">
        <v>12213</v>
      </c>
      <c r="I19" s="30">
        <v>422</v>
      </c>
      <c r="J19" s="31">
        <f t="shared" si="0"/>
        <v>-0.11365120836054865</v>
      </c>
      <c r="K19" s="30">
        <v>13779</v>
      </c>
      <c r="L19" s="30">
        <v>461</v>
      </c>
      <c r="M19" s="32">
        <v>90575</v>
      </c>
      <c r="N19" s="33">
        <f t="shared" si="1"/>
        <v>102788</v>
      </c>
      <c r="O19" s="33">
        <f t="shared" si="2"/>
        <v>4091</v>
      </c>
      <c r="P19" s="41">
        <v>3669</v>
      </c>
      <c r="Q19" s="35"/>
    </row>
    <row r="20" spans="1:17" s="26" customFormat="1" ht="12.75">
      <c r="A20" s="27">
        <v>12</v>
      </c>
      <c r="B20" s="27">
        <v>10</v>
      </c>
      <c r="C20" s="28" t="s">
        <v>146</v>
      </c>
      <c r="D20" s="28" t="s">
        <v>42</v>
      </c>
      <c r="E20" s="28" t="s">
        <v>40</v>
      </c>
      <c r="F20" s="28">
        <v>8</v>
      </c>
      <c r="G20" s="29">
        <v>9</v>
      </c>
      <c r="H20" s="30">
        <v>7688</v>
      </c>
      <c r="I20" s="30">
        <v>480</v>
      </c>
      <c r="J20" s="31">
        <f t="shared" si="0"/>
        <v>-0.5957726484042274</v>
      </c>
      <c r="K20" s="30">
        <v>19019</v>
      </c>
      <c r="L20" s="30">
        <v>757</v>
      </c>
      <c r="M20" s="32">
        <v>1362057.2999999998</v>
      </c>
      <c r="N20" s="33">
        <f t="shared" si="1"/>
        <v>1369745.2999999998</v>
      </c>
      <c r="O20" s="33">
        <f t="shared" si="2"/>
        <v>53541</v>
      </c>
      <c r="P20" s="41">
        <v>53061</v>
      </c>
      <c r="Q20" s="35"/>
    </row>
    <row r="21" spans="1:17" s="26" customFormat="1" ht="12.75">
      <c r="A21" s="27">
        <v>13</v>
      </c>
      <c r="B21" s="27">
        <v>13</v>
      </c>
      <c r="C21" s="28" t="s">
        <v>155</v>
      </c>
      <c r="D21" s="28" t="s">
        <v>44</v>
      </c>
      <c r="E21" s="28" t="s">
        <v>46</v>
      </c>
      <c r="F21" s="28">
        <v>5</v>
      </c>
      <c r="G21" s="29">
        <v>3</v>
      </c>
      <c r="H21" s="30">
        <v>5928</v>
      </c>
      <c r="I21" s="30">
        <v>195</v>
      </c>
      <c r="J21" s="31">
        <f t="shared" si="0"/>
        <v>-0.5225515463917525</v>
      </c>
      <c r="K21" s="30">
        <v>12416</v>
      </c>
      <c r="L21" s="30">
        <v>417</v>
      </c>
      <c r="M21" s="41">
        <v>167297.5</v>
      </c>
      <c r="N21" s="33">
        <f t="shared" si="1"/>
        <v>173225.5</v>
      </c>
      <c r="O21" s="33">
        <f t="shared" si="2"/>
        <v>6366</v>
      </c>
      <c r="P21" s="41">
        <v>6171</v>
      </c>
      <c r="Q21" s="35"/>
    </row>
    <row r="22" spans="1:17" s="26" customFormat="1" ht="12.75">
      <c r="A22" s="27">
        <v>14</v>
      </c>
      <c r="B22" s="27">
        <v>6</v>
      </c>
      <c r="C22" s="28" t="s">
        <v>170</v>
      </c>
      <c r="D22" s="28" t="s">
        <v>44</v>
      </c>
      <c r="E22" s="28" t="s">
        <v>40</v>
      </c>
      <c r="F22" s="28">
        <v>2</v>
      </c>
      <c r="G22" s="29">
        <v>1</v>
      </c>
      <c r="H22" s="30">
        <v>4365</v>
      </c>
      <c r="I22" s="30">
        <v>134</v>
      </c>
      <c r="J22" s="31">
        <f t="shared" si="0"/>
        <v>-0.8936196139598362</v>
      </c>
      <c r="K22" s="30">
        <v>41032</v>
      </c>
      <c r="L22" s="30">
        <v>1967</v>
      </c>
      <c r="M22" s="32">
        <v>43999</v>
      </c>
      <c r="N22" s="33">
        <f t="shared" si="1"/>
        <v>48364</v>
      </c>
      <c r="O22" s="33">
        <f t="shared" si="2"/>
        <v>2231</v>
      </c>
      <c r="P22" s="41">
        <v>2097</v>
      </c>
      <c r="Q22" s="35"/>
    </row>
    <row r="23" spans="1:17" s="26" customFormat="1" ht="12.75">
      <c r="A23" s="27">
        <v>15</v>
      </c>
      <c r="B23" s="27">
        <v>18</v>
      </c>
      <c r="C23" s="28" t="s">
        <v>123</v>
      </c>
      <c r="D23" s="28" t="s">
        <v>87</v>
      </c>
      <c r="E23" s="28" t="s">
        <v>40</v>
      </c>
      <c r="F23" s="28">
        <v>14</v>
      </c>
      <c r="G23" s="29">
        <v>6</v>
      </c>
      <c r="H23" s="30">
        <v>3707</v>
      </c>
      <c r="I23" s="30">
        <v>180</v>
      </c>
      <c r="J23" s="31">
        <f t="shared" si="0"/>
        <v>0.20162074554294973</v>
      </c>
      <c r="K23" s="30">
        <v>3085</v>
      </c>
      <c r="L23" s="30">
        <v>136</v>
      </c>
      <c r="M23" s="32">
        <v>1684775.1799999997</v>
      </c>
      <c r="N23" s="33">
        <f t="shared" si="1"/>
        <v>1688482.1799999997</v>
      </c>
      <c r="O23" s="33">
        <f t="shared" si="2"/>
        <v>57429</v>
      </c>
      <c r="P23" s="41">
        <v>57249</v>
      </c>
      <c r="Q23" s="35"/>
    </row>
    <row r="24" spans="1:17" s="26" customFormat="1" ht="12.75">
      <c r="A24" s="27">
        <v>16</v>
      </c>
      <c r="B24" s="27">
        <v>15</v>
      </c>
      <c r="C24" s="28" t="s">
        <v>149</v>
      </c>
      <c r="D24" s="28" t="s">
        <v>39</v>
      </c>
      <c r="E24" s="28" t="s">
        <v>40</v>
      </c>
      <c r="F24" s="28">
        <v>7</v>
      </c>
      <c r="G24" s="29">
        <v>5</v>
      </c>
      <c r="H24" s="30">
        <v>3472</v>
      </c>
      <c r="I24" s="30">
        <v>107</v>
      </c>
      <c r="J24" s="31">
        <f t="shared" si="0"/>
        <v>-0.4278180619644034</v>
      </c>
      <c r="K24" s="30">
        <v>6068</v>
      </c>
      <c r="L24" s="30">
        <v>302</v>
      </c>
      <c r="M24" s="41">
        <v>395106.72</v>
      </c>
      <c r="N24" s="33">
        <f t="shared" si="1"/>
        <v>398578.72</v>
      </c>
      <c r="O24" s="33">
        <f t="shared" si="2"/>
        <v>16022</v>
      </c>
      <c r="P24" s="41">
        <v>15915</v>
      </c>
      <c r="Q24" s="35"/>
    </row>
    <row r="25" spans="1:17" s="26" customFormat="1" ht="12.75">
      <c r="A25" s="27">
        <v>17</v>
      </c>
      <c r="B25" s="27">
        <v>17</v>
      </c>
      <c r="C25" s="28" t="s">
        <v>143</v>
      </c>
      <c r="D25" s="28" t="s">
        <v>44</v>
      </c>
      <c r="E25" s="28" t="s">
        <v>83</v>
      </c>
      <c r="F25" s="28">
        <v>9</v>
      </c>
      <c r="G25" s="29">
        <v>6</v>
      </c>
      <c r="H25" s="30">
        <v>2868</v>
      </c>
      <c r="I25" s="30">
        <v>156</v>
      </c>
      <c r="J25" s="31">
        <f t="shared" si="0"/>
        <v>-0.2753916119252148</v>
      </c>
      <c r="K25" s="30">
        <v>3958</v>
      </c>
      <c r="L25" s="30">
        <v>231</v>
      </c>
      <c r="M25" s="32">
        <v>173306</v>
      </c>
      <c r="N25" s="33">
        <f t="shared" si="1"/>
        <v>176174</v>
      </c>
      <c r="O25" s="33">
        <f t="shared" si="2"/>
        <v>7628</v>
      </c>
      <c r="P25" s="41">
        <v>7472</v>
      </c>
      <c r="Q25" s="35"/>
    </row>
    <row r="26" spans="1:17" s="26" customFormat="1" ht="12.75">
      <c r="A26" s="27">
        <v>18</v>
      </c>
      <c r="B26" s="27">
        <v>14</v>
      </c>
      <c r="C26" s="28" t="s">
        <v>138</v>
      </c>
      <c r="D26" s="28" t="s">
        <v>87</v>
      </c>
      <c r="E26" s="28" t="s">
        <v>40</v>
      </c>
      <c r="F26" s="28">
        <v>10</v>
      </c>
      <c r="G26" s="29">
        <v>5</v>
      </c>
      <c r="H26" s="30">
        <v>2001</v>
      </c>
      <c r="I26" s="30">
        <v>154</v>
      </c>
      <c r="J26" s="31">
        <f t="shared" si="0"/>
        <v>-0.8008558917197452</v>
      </c>
      <c r="K26" s="30">
        <v>10048</v>
      </c>
      <c r="L26" s="30">
        <v>554</v>
      </c>
      <c r="M26" s="32">
        <v>1257477.54</v>
      </c>
      <c r="N26" s="33">
        <f t="shared" si="1"/>
        <v>1259478.54</v>
      </c>
      <c r="O26" s="33">
        <f t="shared" si="2"/>
        <v>50803</v>
      </c>
      <c r="P26" s="41">
        <v>50649</v>
      </c>
      <c r="Q26" s="35"/>
    </row>
    <row r="27" spans="1:17" ht="13.5" thickBot="1">
      <c r="A27" s="42"/>
      <c r="B27" s="42"/>
      <c r="C27" s="43"/>
      <c r="D27" s="43"/>
      <c r="E27" s="43"/>
      <c r="F27" s="43"/>
      <c r="G27" s="43"/>
      <c r="H27" s="44">
        <f>SUM(H9:H26)</f>
        <v>1253074</v>
      </c>
      <c r="I27" s="44">
        <f>SUM(I9:I26)</f>
        <v>44125</v>
      </c>
      <c r="J27" s="45">
        <f t="shared" si="0"/>
        <v>0.20876316007786566</v>
      </c>
      <c r="K27" s="44">
        <f>SUM(K9:K26)</f>
        <v>1036658</v>
      </c>
      <c r="L27" s="44">
        <f>SUM(L9:L26)</f>
        <v>34608</v>
      </c>
      <c r="M27" s="44">
        <f>SUM(M9:M26)</f>
        <v>12410715.220000003</v>
      </c>
      <c r="N27" s="46"/>
      <c r="O27" s="46"/>
      <c r="P27" s="44">
        <f>SUM(P9:P26)</f>
        <v>458207</v>
      </c>
      <c r="Q27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4">
      <selection activeCell="E37" sqref="E37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97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40238</v>
      </c>
      <c r="P2" s="19"/>
    </row>
    <row r="3" spans="5:10" ht="12.75">
      <c r="E3" s="13" t="s">
        <v>9</v>
      </c>
      <c r="I3" s="20" t="s">
        <v>10</v>
      </c>
      <c r="J3" s="21">
        <v>9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35</v>
      </c>
      <c r="D9" s="28" t="s">
        <v>36</v>
      </c>
      <c r="E9" s="28" t="s">
        <v>37</v>
      </c>
      <c r="F9" s="28">
        <v>11</v>
      </c>
      <c r="G9" s="29">
        <v>21</v>
      </c>
      <c r="H9" s="30">
        <v>239338</v>
      </c>
      <c r="I9" s="30">
        <v>7393</v>
      </c>
      <c r="J9" s="31">
        <f aca="true" t="shared" si="0" ref="J9:J35">H9/K9-100%</f>
        <v>-0.20030606073768653</v>
      </c>
      <c r="K9" s="30">
        <v>299287</v>
      </c>
      <c r="L9" s="30">
        <v>9404</v>
      </c>
      <c r="M9" s="32">
        <v>7812692</v>
      </c>
      <c r="N9" s="33">
        <f aca="true" t="shared" si="1" ref="N9:N34">H9+M9</f>
        <v>8052030</v>
      </c>
      <c r="O9" s="33">
        <f aca="true" t="shared" si="2" ref="O9:O34">I9+P9</f>
        <v>275085</v>
      </c>
      <c r="P9" s="34">
        <v>267692</v>
      </c>
      <c r="Q9" s="35"/>
    </row>
    <row r="10" spans="1:17" s="26" customFormat="1" ht="12.75">
      <c r="A10" s="27">
        <v>2</v>
      </c>
      <c r="B10" s="27">
        <v>2</v>
      </c>
      <c r="C10" s="28" t="s">
        <v>94</v>
      </c>
      <c r="D10" s="28" t="s">
        <v>42</v>
      </c>
      <c r="E10" s="28" t="s">
        <v>40</v>
      </c>
      <c r="F10" s="28">
        <v>2</v>
      </c>
      <c r="G10" s="29">
        <v>9</v>
      </c>
      <c r="H10" s="30">
        <v>145597.94</v>
      </c>
      <c r="I10" s="30">
        <v>5408</v>
      </c>
      <c r="J10" s="31">
        <f t="shared" si="0"/>
        <v>-0.44066363739738945</v>
      </c>
      <c r="K10" s="30">
        <v>260304.8</v>
      </c>
      <c r="L10" s="30">
        <v>9157</v>
      </c>
      <c r="M10" s="32">
        <v>348055</v>
      </c>
      <c r="N10" s="33">
        <f t="shared" si="1"/>
        <v>493652.94</v>
      </c>
      <c r="O10" s="33">
        <f t="shared" si="2"/>
        <v>18967</v>
      </c>
      <c r="P10" s="34">
        <v>13559</v>
      </c>
      <c r="Q10" s="35"/>
    </row>
    <row r="11" spans="1:17" s="26" customFormat="1" ht="12.75">
      <c r="A11" s="27">
        <v>3</v>
      </c>
      <c r="B11" s="27" t="s">
        <v>60</v>
      </c>
      <c r="C11" s="28" t="s">
        <v>99</v>
      </c>
      <c r="D11" s="28" t="s">
        <v>44</v>
      </c>
      <c r="E11" s="28" t="s">
        <v>68</v>
      </c>
      <c r="F11" s="28">
        <v>1</v>
      </c>
      <c r="G11" s="29">
        <v>5</v>
      </c>
      <c r="H11" s="30">
        <v>111952</v>
      </c>
      <c r="I11" s="30">
        <v>3679</v>
      </c>
      <c r="J11" s="31" t="e">
        <f t="shared" si="0"/>
        <v>#DIV/0!</v>
      </c>
      <c r="K11" s="30"/>
      <c r="L11" s="30"/>
      <c r="M11" s="32"/>
      <c r="N11" s="33">
        <f t="shared" si="1"/>
        <v>111952</v>
      </c>
      <c r="O11" s="33">
        <f t="shared" si="2"/>
        <v>3679</v>
      </c>
      <c r="P11" s="34"/>
      <c r="Q11" s="35"/>
    </row>
    <row r="12" spans="1:17" s="26" customFormat="1" ht="12.75">
      <c r="A12" s="27">
        <v>4</v>
      </c>
      <c r="B12" s="27">
        <v>3</v>
      </c>
      <c r="C12" s="28" t="s">
        <v>95</v>
      </c>
      <c r="D12" s="28" t="s">
        <v>44</v>
      </c>
      <c r="E12" s="28" t="s">
        <v>46</v>
      </c>
      <c r="F12" s="28">
        <v>2</v>
      </c>
      <c r="G12" s="29">
        <v>6</v>
      </c>
      <c r="H12" s="30">
        <v>102545.74</v>
      </c>
      <c r="I12" s="30">
        <v>3513</v>
      </c>
      <c r="J12" s="31">
        <f t="shared" si="0"/>
        <v>-0.38861519016020074</v>
      </c>
      <c r="K12" s="30">
        <v>167727</v>
      </c>
      <c r="L12" s="30">
        <v>5809</v>
      </c>
      <c r="M12" s="32">
        <v>226663</v>
      </c>
      <c r="N12" s="33">
        <f t="shared" si="1"/>
        <v>329208.74</v>
      </c>
      <c r="O12" s="33">
        <f t="shared" si="2"/>
        <v>12467</v>
      </c>
      <c r="P12" s="34">
        <v>8954</v>
      </c>
      <c r="Q12" s="35"/>
    </row>
    <row r="13" spans="1:17" s="26" customFormat="1" ht="12.75">
      <c r="A13" s="27">
        <v>5</v>
      </c>
      <c r="B13" s="27" t="s">
        <v>60</v>
      </c>
      <c r="C13" s="28" t="s">
        <v>100</v>
      </c>
      <c r="D13" s="28" t="s">
        <v>44</v>
      </c>
      <c r="E13" s="28" t="s">
        <v>46</v>
      </c>
      <c r="F13" s="28">
        <v>1</v>
      </c>
      <c r="G13" s="29">
        <v>5</v>
      </c>
      <c r="H13" s="30">
        <v>94215</v>
      </c>
      <c r="I13" s="30">
        <v>3335</v>
      </c>
      <c r="J13" s="31" t="e">
        <f t="shared" si="0"/>
        <v>#DIV/0!</v>
      </c>
      <c r="K13" s="30"/>
      <c r="L13" s="30"/>
      <c r="M13" s="32"/>
      <c r="N13" s="33">
        <f t="shared" si="1"/>
        <v>94215</v>
      </c>
      <c r="O13" s="33">
        <f t="shared" si="2"/>
        <v>3335</v>
      </c>
      <c r="P13" s="34"/>
      <c r="Q13" s="35"/>
    </row>
    <row r="14" spans="1:17" s="26" customFormat="1" ht="12.75">
      <c r="A14" s="27">
        <v>6</v>
      </c>
      <c r="B14" s="27" t="s">
        <v>60</v>
      </c>
      <c r="C14" s="28" t="s">
        <v>98</v>
      </c>
      <c r="D14" s="28" t="s">
        <v>87</v>
      </c>
      <c r="E14" s="28" t="s">
        <v>40</v>
      </c>
      <c r="F14" s="28">
        <v>1</v>
      </c>
      <c r="G14" s="29">
        <v>7</v>
      </c>
      <c r="H14" s="30">
        <v>87913</v>
      </c>
      <c r="I14" s="30">
        <v>2954</v>
      </c>
      <c r="J14" s="31" t="e">
        <f t="shared" si="0"/>
        <v>#DIV/0!</v>
      </c>
      <c r="K14" s="30"/>
      <c r="L14" s="30"/>
      <c r="M14" s="32"/>
      <c r="N14" s="33">
        <f t="shared" si="1"/>
        <v>87913</v>
      </c>
      <c r="O14" s="33">
        <f t="shared" si="2"/>
        <v>2954</v>
      </c>
      <c r="P14" s="34"/>
      <c r="Q14" s="35"/>
    </row>
    <row r="15" spans="1:17" s="26" customFormat="1" ht="12.75">
      <c r="A15" s="27">
        <v>7</v>
      </c>
      <c r="B15" s="27">
        <v>6</v>
      </c>
      <c r="C15" s="48" t="s">
        <v>85</v>
      </c>
      <c r="D15" s="28" t="s">
        <v>50</v>
      </c>
      <c r="E15" s="28" t="s">
        <v>37</v>
      </c>
      <c r="F15" s="28">
        <v>4</v>
      </c>
      <c r="G15" s="29">
        <v>15</v>
      </c>
      <c r="H15" s="30">
        <v>78397</v>
      </c>
      <c r="I15" s="30">
        <v>2737</v>
      </c>
      <c r="J15" s="31">
        <f t="shared" si="0"/>
        <v>-0.20543044209758177</v>
      </c>
      <c r="K15" s="30">
        <v>98666</v>
      </c>
      <c r="L15" s="30">
        <v>3209</v>
      </c>
      <c r="M15" s="32">
        <v>374648</v>
      </c>
      <c r="N15" s="33">
        <f t="shared" si="1"/>
        <v>453045</v>
      </c>
      <c r="O15" s="33">
        <f t="shared" si="2"/>
        <v>15510</v>
      </c>
      <c r="P15" s="34">
        <v>12773</v>
      </c>
      <c r="Q15" s="35"/>
    </row>
    <row r="16" spans="1:17" s="26" customFormat="1" ht="12.75">
      <c r="A16" s="27">
        <v>8</v>
      </c>
      <c r="B16" s="27">
        <v>4</v>
      </c>
      <c r="C16" s="28" t="s">
        <v>92</v>
      </c>
      <c r="D16" s="28" t="s">
        <v>39</v>
      </c>
      <c r="E16" s="28" t="s">
        <v>40</v>
      </c>
      <c r="F16" s="28">
        <v>3</v>
      </c>
      <c r="G16" s="29">
        <v>10</v>
      </c>
      <c r="H16" s="30">
        <v>74404</v>
      </c>
      <c r="I16" s="30">
        <v>2564</v>
      </c>
      <c r="J16" s="31">
        <f t="shared" si="0"/>
        <v>-0.5386367821893607</v>
      </c>
      <c r="K16" s="30">
        <v>161269.9</v>
      </c>
      <c r="L16" s="30">
        <v>5645</v>
      </c>
      <c r="M16" s="32">
        <v>664773</v>
      </c>
      <c r="N16" s="33">
        <f t="shared" si="1"/>
        <v>739177</v>
      </c>
      <c r="O16" s="33">
        <f t="shared" si="2"/>
        <v>28353</v>
      </c>
      <c r="P16" s="34">
        <v>25789</v>
      </c>
      <c r="Q16" s="35"/>
    </row>
    <row r="17" spans="1:17" s="26" customFormat="1" ht="12.75">
      <c r="A17" s="27">
        <v>9</v>
      </c>
      <c r="B17" s="27">
        <v>8</v>
      </c>
      <c r="C17" s="28" t="s">
        <v>80</v>
      </c>
      <c r="D17" s="28" t="s">
        <v>42</v>
      </c>
      <c r="E17" s="28" t="s">
        <v>40</v>
      </c>
      <c r="F17" s="28">
        <v>5</v>
      </c>
      <c r="G17" s="29">
        <v>7</v>
      </c>
      <c r="H17" s="30">
        <v>70762.12</v>
      </c>
      <c r="I17" s="30">
        <v>2484</v>
      </c>
      <c r="J17" s="31">
        <f t="shared" si="0"/>
        <v>-0.2241420974727263</v>
      </c>
      <c r="K17" s="30">
        <v>91205</v>
      </c>
      <c r="L17" s="30">
        <v>3129</v>
      </c>
      <c r="M17" s="32">
        <v>784835</v>
      </c>
      <c r="N17" s="33">
        <f t="shared" si="1"/>
        <v>855597.12</v>
      </c>
      <c r="O17" s="33">
        <f t="shared" si="2"/>
        <v>32790</v>
      </c>
      <c r="P17" s="34">
        <v>30306</v>
      </c>
      <c r="Q17" s="35"/>
    </row>
    <row r="18" spans="1:17" s="26" customFormat="1" ht="12.75">
      <c r="A18" s="27">
        <v>10</v>
      </c>
      <c r="B18" s="27">
        <v>5</v>
      </c>
      <c r="C18" s="36" t="s">
        <v>90</v>
      </c>
      <c r="D18" s="36" t="s">
        <v>36</v>
      </c>
      <c r="E18" s="36" t="s">
        <v>37</v>
      </c>
      <c r="F18" s="36">
        <v>3</v>
      </c>
      <c r="G18" s="29">
        <v>8</v>
      </c>
      <c r="H18" s="30">
        <v>59696</v>
      </c>
      <c r="I18" s="30">
        <v>2390</v>
      </c>
      <c r="J18" s="37">
        <f t="shared" si="0"/>
        <v>-0.449892643548937</v>
      </c>
      <c r="K18" s="30">
        <v>108517</v>
      </c>
      <c r="L18" s="30">
        <v>4129</v>
      </c>
      <c r="M18" s="38">
        <v>250421</v>
      </c>
      <c r="N18" s="39">
        <f t="shared" si="1"/>
        <v>310117</v>
      </c>
      <c r="O18" s="39">
        <f t="shared" si="2"/>
        <v>12108</v>
      </c>
      <c r="P18" s="40">
        <v>9718</v>
      </c>
      <c r="Q18" s="35"/>
    </row>
    <row r="19" spans="1:17" s="26" customFormat="1" ht="12.75">
      <c r="A19" s="27">
        <v>11</v>
      </c>
      <c r="B19" s="27">
        <v>7</v>
      </c>
      <c r="C19" s="28" t="s">
        <v>86</v>
      </c>
      <c r="D19" s="28" t="s">
        <v>87</v>
      </c>
      <c r="E19" s="28" t="s">
        <v>40</v>
      </c>
      <c r="F19" s="28">
        <v>4</v>
      </c>
      <c r="G19" s="29">
        <v>7</v>
      </c>
      <c r="H19" s="30">
        <v>57483.68</v>
      </c>
      <c r="I19" s="30">
        <v>1926</v>
      </c>
      <c r="J19" s="31">
        <f t="shared" si="0"/>
        <v>-0.3911007680664026</v>
      </c>
      <c r="K19" s="30">
        <v>94405.9</v>
      </c>
      <c r="L19" s="30">
        <v>3212</v>
      </c>
      <c r="M19" s="32">
        <v>571446</v>
      </c>
      <c r="N19" s="33">
        <f t="shared" si="1"/>
        <v>628929.68</v>
      </c>
      <c r="O19" s="33">
        <f t="shared" si="2"/>
        <v>23881</v>
      </c>
      <c r="P19" s="41">
        <v>21955</v>
      </c>
      <c r="Q19" s="35"/>
    </row>
    <row r="20" spans="1:17" s="26" customFormat="1" ht="12.75">
      <c r="A20" s="27">
        <v>12</v>
      </c>
      <c r="B20" s="27">
        <v>10</v>
      </c>
      <c r="C20" s="28" t="s">
        <v>76</v>
      </c>
      <c r="D20" s="28" t="s">
        <v>49</v>
      </c>
      <c r="E20" s="28" t="s">
        <v>37</v>
      </c>
      <c r="F20" s="28">
        <v>6</v>
      </c>
      <c r="G20" s="29">
        <v>10</v>
      </c>
      <c r="H20" s="30">
        <v>41219</v>
      </c>
      <c r="I20" s="30">
        <v>2064</v>
      </c>
      <c r="J20" s="31">
        <f t="shared" si="0"/>
        <v>-0.2997587659690133</v>
      </c>
      <c r="K20" s="30">
        <v>58864</v>
      </c>
      <c r="L20" s="30">
        <v>2420</v>
      </c>
      <c r="M20" s="32">
        <v>743019</v>
      </c>
      <c r="N20" s="33">
        <f t="shared" si="1"/>
        <v>784238</v>
      </c>
      <c r="O20" s="33">
        <f t="shared" si="2"/>
        <v>33023</v>
      </c>
      <c r="P20" s="41">
        <v>30959</v>
      </c>
      <c r="Q20" s="35"/>
    </row>
    <row r="21" spans="1:17" s="26" customFormat="1" ht="12.75">
      <c r="A21" s="27">
        <v>13</v>
      </c>
      <c r="B21" s="27">
        <v>9</v>
      </c>
      <c r="C21" s="28" t="s">
        <v>77</v>
      </c>
      <c r="D21" s="28" t="s">
        <v>44</v>
      </c>
      <c r="E21" s="28" t="s">
        <v>40</v>
      </c>
      <c r="F21" s="28">
        <v>6</v>
      </c>
      <c r="G21" s="29">
        <v>7</v>
      </c>
      <c r="H21" s="30">
        <v>30489</v>
      </c>
      <c r="I21" s="30">
        <v>1214</v>
      </c>
      <c r="J21" s="31">
        <f t="shared" si="0"/>
        <v>-0.5080534088547481</v>
      </c>
      <c r="K21" s="30">
        <v>61976.24</v>
      </c>
      <c r="L21" s="30">
        <v>2117</v>
      </c>
      <c r="M21" s="32">
        <v>1086817</v>
      </c>
      <c r="N21" s="33">
        <f t="shared" si="1"/>
        <v>1117306</v>
      </c>
      <c r="O21" s="33">
        <f t="shared" si="2"/>
        <v>43464</v>
      </c>
      <c r="P21" s="41">
        <v>42250</v>
      </c>
      <c r="Q21" s="35"/>
    </row>
    <row r="22" spans="1:17" s="26" customFormat="1" ht="12.75">
      <c r="A22" s="27">
        <v>14</v>
      </c>
      <c r="B22" s="27">
        <v>12</v>
      </c>
      <c r="C22" s="48" t="s">
        <v>62</v>
      </c>
      <c r="D22" s="28" t="s">
        <v>44</v>
      </c>
      <c r="E22" s="28" t="s">
        <v>40</v>
      </c>
      <c r="F22" s="28">
        <v>9</v>
      </c>
      <c r="G22" s="29">
        <v>6</v>
      </c>
      <c r="H22" s="30">
        <v>16649</v>
      </c>
      <c r="I22" s="30">
        <v>831</v>
      </c>
      <c r="J22" s="31">
        <f t="shared" si="0"/>
        <v>-0.3057709949128513</v>
      </c>
      <c r="K22" s="30">
        <v>23982</v>
      </c>
      <c r="L22" s="30">
        <v>1067</v>
      </c>
      <c r="M22" s="32">
        <v>1366772</v>
      </c>
      <c r="N22" s="33">
        <f t="shared" si="1"/>
        <v>1383421</v>
      </c>
      <c r="O22" s="33">
        <f t="shared" si="2"/>
        <v>56314</v>
      </c>
      <c r="P22" s="41">
        <v>55483</v>
      </c>
      <c r="Q22" s="35"/>
    </row>
    <row r="23" spans="1:17" s="26" customFormat="1" ht="12.75">
      <c r="A23" s="27">
        <v>15</v>
      </c>
      <c r="B23" s="27">
        <v>16</v>
      </c>
      <c r="C23" s="28" t="s">
        <v>78</v>
      </c>
      <c r="D23" s="28" t="s">
        <v>44</v>
      </c>
      <c r="E23" s="28" t="s">
        <v>40</v>
      </c>
      <c r="F23" s="28">
        <v>6</v>
      </c>
      <c r="G23" s="29">
        <v>4</v>
      </c>
      <c r="H23" s="30">
        <v>12962</v>
      </c>
      <c r="I23" s="30">
        <v>464</v>
      </c>
      <c r="J23" s="31">
        <f t="shared" si="0"/>
        <v>-0.1987884781802448</v>
      </c>
      <c r="K23" s="30">
        <v>16178</v>
      </c>
      <c r="L23" s="30">
        <v>545</v>
      </c>
      <c r="M23" s="32">
        <v>206898</v>
      </c>
      <c r="N23" s="33">
        <f t="shared" si="1"/>
        <v>219860</v>
      </c>
      <c r="O23" s="33">
        <f t="shared" si="2"/>
        <v>8617</v>
      </c>
      <c r="P23" s="41">
        <v>8153</v>
      </c>
      <c r="Q23" s="35"/>
    </row>
    <row r="24" spans="1:17" s="26" customFormat="1" ht="12.75">
      <c r="A24" s="27">
        <v>16</v>
      </c>
      <c r="B24" s="27">
        <v>14</v>
      </c>
      <c r="C24" s="28" t="s">
        <v>65</v>
      </c>
      <c r="D24" s="28" t="s">
        <v>44</v>
      </c>
      <c r="E24" s="28" t="s">
        <v>46</v>
      </c>
      <c r="F24" s="28">
        <v>9</v>
      </c>
      <c r="G24" s="29">
        <v>3</v>
      </c>
      <c r="H24" s="30">
        <v>9656</v>
      </c>
      <c r="I24" s="30">
        <v>355</v>
      </c>
      <c r="J24" s="31">
        <f t="shared" si="0"/>
        <v>-0.47032364234777835</v>
      </c>
      <c r="K24" s="30">
        <v>18230</v>
      </c>
      <c r="L24" s="30">
        <v>647</v>
      </c>
      <c r="M24" s="32">
        <v>560951</v>
      </c>
      <c r="N24" s="33">
        <f t="shared" si="1"/>
        <v>570607</v>
      </c>
      <c r="O24" s="33">
        <f t="shared" si="2"/>
        <v>21334</v>
      </c>
      <c r="P24" s="41">
        <v>20979</v>
      </c>
      <c r="Q24" s="35"/>
    </row>
    <row r="25" spans="1:17" s="26" customFormat="1" ht="12.75">
      <c r="A25" s="27">
        <v>17</v>
      </c>
      <c r="B25" s="27">
        <v>22</v>
      </c>
      <c r="C25" s="28" t="s">
        <v>81</v>
      </c>
      <c r="D25" s="28" t="s">
        <v>44</v>
      </c>
      <c r="E25" s="28" t="s">
        <v>40</v>
      </c>
      <c r="F25" s="28">
        <v>5</v>
      </c>
      <c r="G25" s="29">
        <v>2</v>
      </c>
      <c r="H25" s="30">
        <v>7048</v>
      </c>
      <c r="I25" s="30">
        <v>230</v>
      </c>
      <c r="J25" s="31">
        <f t="shared" si="0"/>
        <v>0.16901642063360423</v>
      </c>
      <c r="K25" s="30">
        <v>6029</v>
      </c>
      <c r="L25" s="30">
        <v>222</v>
      </c>
      <c r="M25" s="32">
        <v>83590</v>
      </c>
      <c r="N25" s="33">
        <f t="shared" si="1"/>
        <v>90638</v>
      </c>
      <c r="O25" s="33">
        <f t="shared" si="2"/>
        <v>3540</v>
      </c>
      <c r="P25" s="41">
        <v>3310</v>
      </c>
      <c r="Q25" s="35"/>
    </row>
    <row r="26" spans="1:17" s="26" customFormat="1" ht="12.75">
      <c r="A26" s="27">
        <v>18</v>
      </c>
      <c r="B26" s="27">
        <v>13</v>
      </c>
      <c r="C26" s="28" t="s">
        <v>71</v>
      </c>
      <c r="D26" s="28" t="s">
        <v>50</v>
      </c>
      <c r="E26" s="28" t="s">
        <v>37</v>
      </c>
      <c r="F26" s="28">
        <v>7</v>
      </c>
      <c r="G26" s="29">
        <v>6</v>
      </c>
      <c r="H26" s="30">
        <v>6983</v>
      </c>
      <c r="I26" s="30">
        <v>356</v>
      </c>
      <c r="J26" s="31">
        <f t="shared" si="0"/>
        <v>-0.6194135600610421</v>
      </c>
      <c r="K26" s="30">
        <v>18348</v>
      </c>
      <c r="L26" s="30">
        <v>837</v>
      </c>
      <c r="M26" s="32">
        <v>441344</v>
      </c>
      <c r="N26" s="33">
        <f t="shared" si="1"/>
        <v>448327</v>
      </c>
      <c r="O26" s="33">
        <f t="shared" si="2"/>
        <v>17378</v>
      </c>
      <c r="P26" s="41">
        <v>17022</v>
      </c>
      <c r="Q26" s="35"/>
    </row>
    <row r="27" spans="1:17" s="26" customFormat="1" ht="12.75">
      <c r="A27" s="27">
        <v>19</v>
      </c>
      <c r="B27" s="27">
        <v>24</v>
      </c>
      <c r="C27" s="28" t="s">
        <v>45</v>
      </c>
      <c r="D27" s="28" t="s">
        <v>44</v>
      </c>
      <c r="E27" s="28" t="s">
        <v>46</v>
      </c>
      <c r="F27" s="28">
        <v>10</v>
      </c>
      <c r="G27" s="29">
        <v>3</v>
      </c>
      <c r="H27" s="30">
        <v>6195.97</v>
      </c>
      <c r="I27" s="30">
        <v>319</v>
      </c>
      <c r="J27" s="31">
        <f t="shared" si="0"/>
        <v>1.0051682847896442</v>
      </c>
      <c r="K27" s="30">
        <v>3090</v>
      </c>
      <c r="L27" s="30">
        <v>106</v>
      </c>
      <c r="M27" s="32">
        <v>271034</v>
      </c>
      <c r="N27" s="33">
        <f t="shared" si="1"/>
        <v>277229.97</v>
      </c>
      <c r="O27" s="33">
        <f t="shared" si="2"/>
        <v>10794</v>
      </c>
      <c r="P27" s="41">
        <v>10475</v>
      </c>
      <c r="Q27" s="35"/>
    </row>
    <row r="28" spans="1:17" s="26" customFormat="1" ht="12.75">
      <c r="A28" s="27">
        <v>20</v>
      </c>
      <c r="B28" s="27">
        <v>20</v>
      </c>
      <c r="C28" s="28" t="s">
        <v>72</v>
      </c>
      <c r="D28" s="28" t="s">
        <v>44</v>
      </c>
      <c r="E28" s="28" t="s">
        <v>54</v>
      </c>
      <c r="F28" s="28">
        <v>7</v>
      </c>
      <c r="G28" s="29">
        <v>5</v>
      </c>
      <c r="H28" s="30">
        <v>5587</v>
      </c>
      <c r="I28" s="30">
        <v>372</v>
      </c>
      <c r="J28" s="31">
        <f t="shared" si="0"/>
        <v>-0.2860976233069257</v>
      </c>
      <c r="K28" s="30">
        <v>7826</v>
      </c>
      <c r="L28" s="30">
        <v>421</v>
      </c>
      <c r="M28" s="32">
        <v>256325</v>
      </c>
      <c r="N28" s="33">
        <f t="shared" si="1"/>
        <v>261912</v>
      </c>
      <c r="O28" s="33">
        <f t="shared" si="2"/>
        <v>11291</v>
      </c>
      <c r="P28" s="41">
        <v>10919</v>
      </c>
      <c r="Q28" s="35"/>
    </row>
    <row r="29" spans="1:17" s="26" customFormat="1" ht="12.75">
      <c r="A29" s="27">
        <v>21</v>
      </c>
      <c r="B29" s="27">
        <v>11</v>
      </c>
      <c r="C29" s="28" t="s">
        <v>38</v>
      </c>
      <c r="D29" s="28" t="s">
        <v>39</v>
      </c>
      <c r="E29" s="28" t="s">
        <v>40</v>
      </c>
      <c r="F29" s="28">
        <v>10</v>
      </c>
      <c r="G29" s="29">
        <v>6</v>
      </c>
      <c r="H29" s="30">
        <v>4826</v>
      </c>
      <c r="I29" s="30">
        <v>254</v>
      </c>
      <c r="J29" s="31">
        <f t="shared" si="0"/>
        <v>-0.8257006645478185</v>
      </c>
      <c r="K29" s="30">
        <v>27688</v>
      </c>
      <c r="L29" s="30">
        <v>987</v>
      </c>
      <c r="M29" s="32">
        <v>2169157</v>
      </c>
      <c r="N29" s="33">
        <f t="shared" si="1"/>
        <v>2173983</v>
      </c>
      <c r="O29" s="33">
        <f t="shared" si="2"/>
        <v>84957</v>
      </c>
      <c r="P29" s="41">
        <v>84703</v>
      </c>
      <c r="Q29" s="35"/>
    </row>
    <row r="30" spans="1:17" s="26" customFormat="1" ht="12.75">
      <c r="A30" s="27">
        <v>22</v>
      </c>
      <c r="B30" s="27">
        <v>18</v>
      </c>
      <c r="C30" s="28" t="s">
        <v>96</v>
      </c>
      <c r="D30" s="28" t="s">
        <v>44</v>
      </c>
      <c r="E30" s="28" t="s">
        <v>46</v>
      </c>
      <c r="F30" s="28">
        <v>2</v>
      </c>
      <c r="G30" s="29">
        <v>1</v>
      </c>
      <c r="H30" s="30">
        <v>4556</v>
      </c>
      <c r="I30" s="30">
        <v>160</v>
      </c>
      <c r="J30" s="31">
        <f t="shared" si="0"/>
        <v>-0.5854790282958784</v>
      </c>
      <c r="K30" s="30">
        <v>10991</v>
      </c>
      <c r="L30" s="30">
        <v>375</v>
      </c>
      <c r="M30" s="32">
        <v>14377</v>
      </c>
      <c r="N30" s="33">
        <f t="shared" si="1"/>
        <v>18933</v>
      </c>
      <c r="O30" s="33">
        <f t="shared" si="2"/>
        <v>705</v>
      </c>
      <c r="P30" s="41">
        <v>545</v>
      </c>
      <c r="Q30" s="35"/>
    </row>
    <row r="31" spans="1:17" s="26" customFormat="1" ht="12.75">
      <c r="A31" s="27">
        <v>23</v>
      </c>
      <c r="B31" s="27">
        <v>15</v>
      </c>
      <c r="C31" s="28" t="s">
        <v>82</v>
      </c>
      <c r="D31" s="28" t="s">
        <v>44</v>
      </c>
      <c r="E31" s="28" t="s">
        <v>83</v>
      </c>
      <c r="F31" s="28">
        <v>5</v>
      </c>
      <c r="G31" s="29">
        <v>5</v>
      </c>
      <c r="H31" s="30">
        <v>3646</v>
      </c>
      <c r="I31" s="30">
        <v>409</v>
      </c>
      <c r="J31" s="31">
        <f t="shared" si="0"/>
        <v>-0.7845281011760534</v>
      </c>
      <c r="K31" s="30">
        <v>16921</v>
      </c>
      <c r="L31" s="30">
        <v>562</v>
      </c>
      <c r="M31" s="32">
        <v>359925</v>
      </c>
      <c r="N31" s="33">
        <f t="shared" si="1"/>
        <v>363571</v>
      </c>
      <c r="O31" s="33">
        <f t="shared" si="2"/>
        <v>13576</v>
      </c>
      <c r="P31" s="41">
        <v>13167</v>
      </c>
      <c r="Q31" s="35"/>
    </row>
    <row r="32" spans="1:17" s="26" customFormat="1" ht="12.75">
      <c r="A32" s="27">
        <v>24</v>
      </c>
      <c r="B32" s="27">
        <v>19</v>
      </c>
      <c r="C32" s="28" t="s">
        <v>91</v>
      </c>
      <c r="D32" s="28" t="s">
        <v>49</v>
      </c>
      <c r="E32" s="28" t="s">
        <v>37</v>
      </c>
      <c r="F32" s="28">
        <v>3</v>
      </c>
      <c r="G32" s="29">
        <v>1</v>
      </c>
      <c r="H32" s="30">
        <v>3430</v>
      </c>
      <c r="I32" s="30">
        <v>147</v>
      </c>
      <c r="J32" s="31">
        <f t="shared" si="0"/>
        <v>-0.6593166468017482</v>
      </c>
      <c r="K32" s="30">
        <v>10068</v>
      </c>
      <c r="L32" s="30">
        <v>321</v>
      </c>
      <c r="M32" s="32">
        <v>37497</v>
      </c>
      <c r="N32" s="33">
        <f t="shared" si="1"/>
        <v>40927</v>
      </c>
      <c r="O32" s="33">
        <f t="shared" si="2"/>
        <v>1546</v>
      </c>
      <c r="P32" s="41">
        <v>1399</v>
      </c>
      <c r="Q32" s="35"/>
    </row>
    <row r="33" spans="1:17" s="26" customFormat="1" ht="12.75">
      <c r="A33" s="27">
        <v>25</v>
      </c>
      <c r="B33" s="27">
        <v>26</v>
      </c>
      <c r="C33" s="28" t="s">
        <v>57</v>
      </c>
      <c r="D33" s="28" t="s">
        <v>44</v>
      </c>
      <c r="E33" s="28" t="s">
        <v>40</v>
      </c>
      <c r="F33" s="28">
        <v>13</v>
      </c>
      <c r="G33" s="29">
        <v>3</v>
      </c>
      <c r="H33" s="30">
        <v>3232</v>
      </c>
      <c r="I33" s="30">
        <v>211</v>
      </c>
      <c r="J33" s="31">
        <f t="shared" si="0"/>
        <v>0.11486719558468428</v>
      </c>
      <c r="K33" s="30">
        <v>2899</v>
      </c>
      <c r="L33" s="30">
        <v>171</v>
      </c>
      <c r="M33" s="32">
        <v>315446</v>
      </c>
      <c r="N33" s="33">
        <f t="shared" si="1"/>
        <v>318678</v>
      </c>
      <c r="O33" s="33">
        <f t="shared" si="2"/>
        <v>14361</v>
      </c>
      <c r="P33" s="41">
        <v>14150</v>
      </c>
      <c r="Q33" s="35"/>
    </row>
    <row r="34" spans="1:17" s="26" customFormat="1" ht="12.75">
      <c r="A34" s="27">
        <v>26</v>
      </c>
      <c r="B34" s="27">
        <v>25</v>
      </c>
      <c r="C34" s="28" t="s">
        <v>88</v>
      </c>
      <c r="D34" s="28" t="s">
        <v>74</v>
      </c>
      <c r="E34" s="28" t="s">
        <v>37</v>
      </c>
      <c r="F34" s="28">
        <v>4</v>
      </c>
      <c r="G34" s="29">
        <v>1</v>
      </c>
      <c r="H34" s="30">
        <v>2439</v>
      </c>
      <c r="I34" s="30">
        <v>98</v>
      </c>
      <c r="J34" s="31">
        <f t="shared" si="0"/>
        <v>-0.2008519003931848</v>
      </c>
      <c r="K34" s="30">
        <v>3052</v>
      </c>
      <c r="L34" s="30">
        <v>96</v>
      </c>
      <c r="M34" s="32">
        <v>34013</v>
      </c>
      <c r="N34" s="33">
        <f t="shared" si="1"/>
        <v>36452</v>
      </c>
      <c r="O34" s="33">
        <f t="shared" si="2"/>
        <v>1396</v>
      </c>
      <c r="P34" s="41">
        <v>1298</v>
      </c>
      <c r="Q34" s="35"/>
    </row>
    <row r="35" spans="1:17" ht="13.5" thickBot="1">
      <c r="A35" s="42"/>
      <c r="B35" s="42"/>
      <c r="C35" s="43"/>
      <c r="D35" s="43"/>
      <c r="E35" s="43"/>
      <c r="F35" s="43"/>
      <c r="G35" s="43"/>
      <c r="H35" s="44">
        <f>SUM(H9:H34)</f>
        <v>1281222.45</v>
      </c>
      <c r="I35" s="44">
        <f>SUM(I9:I34)</f>
        <v>45867</v>
      </c>
      <c r="J35" s="45">
        <f t="shared" si="0"/>
        <v>-0.1826461582580089</v>
      </c>
      <c r="K35" s="44">
        <f>SUM(K9:K34)</f>
        <v>1567524.84</v>
      </c>
      <c r="L35" s="44">
        <f>SUM(L9:L34)</f>
        <v>54588</v>
      </c>
      <c r="M35" s="44">
        <f>SUM(M9:M34)</f>
        <v>18980698</v>
      </c>
      <c r="N35" s="46"/>
      <c r="O35" s="46"/>
      <c r="P35" s="44">
        <f>SUM(P9:P34)</f>
        <v>705558</v>
      </c>
      <c r="Q35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93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40231</v>
      </c>
      <c r="P2" s="19"/>
    </row>
    <row r="3" spans="5:10" ht="12.75">
      <c r="E3" s="13" t="s">
        <v>9</v>
      </c>
      <c r="I3" s="20" t="s">
        <v>10</v>
      </c>
      <c r="J3" s="21">
        <v>8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2</v>
      </c>
      <c r="C9" s="28" t="s">
        <v>35</v>
      </c>
      <c r="D9" s="28" t="s">
        <v>36</v>
      </c>
      <c r="E9" s="28" t="s">
        <v>37</v>
      </c>
      <c r="F9" s="28">
        <v>10</v>
      </c>
      <c r="G9" s="29">
        <v>21</v>
      </c>
      <c r="H9" s="30">
        <v>299287</v>
      </c>
      <c r="I9" s="30">
        <v>9404</v>
      </c>
      <c r="J9" s="31">
        <f aca="true" t="shared" si="0" ref="J9:J35">H9/K9-100%</f>
        <v>-0.17674258678549815</v>
      </c>
      <c r="K9" s="30">
        <v>363540</v>
      </c>
      <c r="L9" s="30">
        <v>11441</v>
      </c>
      <c r="M9" s="32">
        <v>7415940</v>
      </c>
      <c r="N9" s="33">
        <f aca="true" t="shared" si="1" ref="N9:N34">H9+M9</f>
        <v>7715227</v>
      </c>
      <c r="O9" s="33">
        <f aca="true" t="shared" si="2" ref="O9:O34">I9+P9</f>
        <v>263879</v>
      </c>
      <c r="P9" s="34">
        <v>254475</v>
      </c>
      <c r="Q9" s="35"/>
    </row>
    <row r="10" spans="1:17" s="26" customFormat="1" ht="12.75">
      <c r="A10" s="27">
        <v>2</v>
      </c>
      <c r="B10" s="27" t="s">
        <v>60</v>
      </c>
      <c r="C10" s="28" t="s">
        <v>94</v>
      </c>
      <c r="D10" s="28" t="s">
        <v>42</v>
      </c>
      <c r="E10" s="28" t="s">
        <v>40</v>
      </c>
      <c r="F10" s="28">
        <v>1</v>
      </c>
      <c r="G10" s="29">
        <v>9</v>
      </c>
      <c r="H10" s="30">
        <v>260304.8</v>
      </c>
      <c r="I10" s="30">
        <v>9157</v>
      </c>
      <c r="J10" s="31" t="e">
        <f t="shared" si="0"/>
        <v>#DIV/0!</v>
      </c>
      <c r="K10" s="30"/>
      <c r="L10" s="30"/>
      <c r="M10" s="32"/>
      <c r="N10" s="33">
        <f t="shared" si="1"/>
        <v>260304.8</v>
      </c>
      <c r="O10" s="33">
        <f t="shared" si="2"/>
        <v>9157</v>
      </c>
      <c r="P10" s="34"/>
      <c r="Q10" s="35"/>
    </row>
    <row r="11" spans="1:17" s="26" customFormat="1" ht="12.75">
      <c r="A11" s="27">
        <v>3</v>
      </c>
      <c r="B11" s="27" t="s">
        <v>60</v>
      </c>
      <c r="C11" s="28" t="s">
        <v>95</v>
      </c>
      <c r="D11" s="28" t="s">
        <v>44</v>
      </c>
      <c r="E11" s="28" t="s">
        <v>46</v>
      </c>
      <c r="F11" s="28">
        <v>1</v>
      </c>
      <c r="G11" s="29">
        <v>6</v>
      </c>
      <c r="H11" s="30">
        <v>167727</v>
      </c>
      <c r="I11" s="30">
        <v>5809</v>
      </c>
      <c r="J11" s="31" t="e">
        <f t="shared" si="0"/>
        <v>#DIV/0!</v>
      </c>
      <c r="K11" s="30"/>
      <c r="L11" s="30"/>
      <c r="M11" s="32"/>
      <c r="N11" s="33">
        <f t="shared" si="1"/>
        <v>167727</v>
      </c>
      <c r="O11" s="33">
        <f t="shared" si="2"/>
        <v>5809</v>
      </c>
      <c r="P11" s="34"/>
      <c r="Q11" s="35"/>
    </row>
    <row r="12" spans="1:17" s="26" customFormat="1" ht="12.75">
      <c r="A12" s="27">
        <v>4</v>
      </c>
      <c r="B12" s="27">
        <v>1</v>
      </c>
      <c r="C12" s="28" t="s">
        <v>92</v>
      </c>
      <c r="D12" s="28" t="s">
        <v>39</v>
      </c>
      <c r="E12" s="28" t="s">
        <v>40</v>
      </c>
      <c r="F12" s="28">
        <v>2</v>
      </c>
      <c r="G12" s="29">
        <v>10</v>
      </c>
      <c r="H12" s="30">
        <v>161269.9</v>
      </c>
      <c r="I12" s="30">
        <v>5645</v>
      </c>
      <c r="J12" s="31">
        <f t="shared" si="0"/>
        <v>-0.5730644508679397</v>
      </c>
      <c r="K12" s="30">
        <v>377738.28</v>
      </c>
      <c r="L12" s="30">
        <v>13475</v>
      </c>
      <c r="M12" s="32">
        <v>462572</v>
      </c>
      <c r="N12" s="33">
        <f t="shared" si="1"/>
        <v>623841.9</v>
      </c>
      <c r="O12" s="33">
        <f t="shared" si="2"/>
        <v>23558</v>
      </c>
      <c r="P12" s="34">
        <v>17913</v>
      </c>
      <c r="Q12" s="35"/>
    </row>
    <row r="13" spans="1:17" s="26" customFormat="1" ht="12.75">
      <c r="A13" s="27">
        <v>5</v>
      </c>
      <c r="B13" s="27">
        <v>5</v>
      </c>
      <c r="C13" s="28" t="s">
        <v>90</v>
      </c>
      <c r="D13" s="28" t="s">
        <v>36</v>
      </c>
      <c r="E13" s="28" t="s">
        <v>37</v>
      </c>
      <c r="F13" s="28">
        <v>2</v>
      </c>
      <c r="G13" s="29">
        <v>8</v>
      </c>
      <c r="H13" s="30">
        <v>108517</v>
      </c>
      <c r="I13" s="30">
        <v>4129</v>
      </c>
      <c r="J13" s="31">
        <f t="shared" si="0"/>
        <v>-0.01964911646731471</v>
      </c>
      <c r="K13" s="30">
        <v>110692</v>
      </c>
      <c r="L13" s="30">
        <v>4042</v>
      </c>
      <c r="M13" s="32">
        <v>129278</v>
      </c>
      <c r="N13" s="33">
        <f t="shared" si="1"/>
        <v>237795</v>
      </c>
      <c r="O13" s="33">
        <f t="shared" si="2"/>
        <v>9113</v>
      </c>
      <c r="P13" s="34">
        <v>4984</v>
      </c>
      <c r="Q13" s="35"/>
    </row>
    <row r="14" spans="1:17" s="26" customFormat="1" ht="12.75">
      <c r="A14" s="27">
        <v>6</v>
      </c>
      <c r="B14" s="27">
        <v>7</v>
      </c>
      <c r="C14" s="48" t="s">
        <v>85</v>
      </c>
      <c r="D14" s="28" t="s">
        <v>50</v>
      </c>
      <c r="E14" s="28" t="s">
        <v>37</v>
      </c>
      <c r="F14" s="28">
        <v>3</v>
      </c>
      <c r="G14" s="29">
        <v>16</v>
      </c>
      <c r="H14" s="30">
        <v>98666</v>
      </c>
      <c r="I14" s="30">
        <v>3209</v>
      </c>
      <c r="J14" s="31">
        <f t="shared" si="0"/>
        <v>0.08556591006612457</v>
      </c>
      <c r="K14" s="30">
        <v>90889</v>
      </c>
      <c r="L14" s="30">
        <v>3067</v>
      </c>
      <c r="M14" s="32">
        <v>259055</v>
      </c>
      <c r="N14" s="33">
        <f t="shared" si="1"/>
        <v>357721</v>
      </c>
      <c r="O14" s="33">
        <f t="shared" si="2"/>
        <v>12103</v>
      </c>
      <c r="P14" s="34">
        <v>8894</v>
      </c>
      <c r="Q14" s="35"/>
    </row>
    <row r="15" spans="1:17" s="26" customFormat="1" ht="12.75">
      <c r="A15" s="27">
        <v>7</v>
      </c>
      <c r="B15" s="27">
        <v>3</v>
      </c>
      <c r="C15" s="28" t="s">
        <v>86</v>
      </c>
      <c r="D15" s="28" t="s">
        <v>87</v>
      </c>
      <c r="E15" s="28" t="s">
        <v>40</v>
      </c>
      <c r="F15" s="28">
        <v>3</v>
      </c>
      <c r="G15" s="29">
        <v>7</v>
      </c>
      <c r="H15" s="30">
        <v>94405.9</v>
      </c>
      <c r="I15" s="30">
        <v>3212</v>
      </c>
      <c r="J15" s="31">
        <f t="shared" si="0"/>
        <v>-0.353615528252083</v>
      </c>
      <c r="K15" s="30">
        <v>146052.24</v>
      </c>
      <c r="L15" s="30">
        <v>4954</v>
      </c>
      <c r="M15" s="32">
        <v>449200</v>
      </c>
      <c r="N15" s="33">
        <f t="shared" si="1"/>
        <v>543605.9</v>
      </c>
      <c r="O15" s="33">
        <f t="shared" si="2"/>
        <v>20499</v>
      </c>
      <c r="P15" s="34">
        <v>17287</v>
      </c>
      <c r="Q15" s="35"/>
    </row>
    <row r="16" spans="1:17" s="26" customFormat="1" ht="12.75">
      <c r="A16" s="27">
        <v>8</v>
      </c>
      <c r="B16" s="27">
        <v>4</v>
      </c>
      <c r="C16" s="28" t="s">
        <v>80</v>
      </c>
      <c r="D16" s="28" t="s">
        <v>42</v>
      </c>
      <c r="E16" s="28" t="s">
        <v>40</v>
      </c>
      <c r="F16" s="28">
        <v>4</v>
      </c>
      <c r="G16" s="29">
        <v>7</v>
      </c>
      <c r="H16" s="30">
        <v>91205</v>
      </c>
      <c r="I16" s="30">
        <v>3129</v>
      </c>
      <c r="J16" s="31">
        <f t="shared" si="0"/>
        <v>-0.29397249678202253</v>
      </c>
      <c r="K16" s="30">
        <v>129180.52</v>
      </c>
      <c r="L16" s="30">
        <v>4398</v>
      </c>
      <c r="M16" s="32">
        <v>664514</v>
      </c>
      <c r="N16" s="33">
        <f t="shared" si="1"/>
        <v>755719</v>
      </c>
      <c r="O16" s="33">
        <f t="shared" si="2"/>
        <v>28827</v>
      </c>
      <c r="P16" s="34">
        <v>25698</v>
      </c>
      <c r="Q16" s="35"/>
    </row>
    <row r="17" spans="1:17" s="26" customFormat="1" ht="12.75">
      <c r="A17" s="27">
        <v>9</v>
      </c>
      <c r="B17" s="27">
        <v>6</v>
      </c>
      <c r="C17" s="28" t="s">
        <v>77</v>
      </c>
      <c r="D17" s="28" t="s">
        <v>44</v>
      </c>
      <c r="E17" s="28" t="s">
        <v>40</v>
      </c>
      <c r="F17" s="28">
        <v>5</v>
      </c>
      <c r="G17" s="29">
        <v>7</v>
      </c>
      <c r="H17" s="30">
        <v>61976.24</v>
      </c>
      <c r="I17" s="30">
        <v>2117</v>
      </c>
      <c r="J17" s="31">
        <f t="shared" si="0"/>
        <v>-0.41308155611955</v>
      </c>
      <c r="K17" s="30">
        <v>105596</v>
      </c>
      <c r="L17" s="30">
        <v>3759</v>
      </c>
      <c r="M17" s="32">
        <v>1009497</v>
      </c>
      <c r="N17" s="33">
        <f t="shared" si="1"/>
        <v>1071473.24</v>
      </c>
      <c r="O17" s="33">
        <f t="shared" si="2"/>
        <v>41465</v>
      </c>
      <c r="P17" s="34">
        <v>39348</v>
      </c>
      <c r="Q17" s="35"/>
    </row>
    <row r="18" spans="1:17" s="26" customFormat="1" ht="12.75">
      <c r="A18" s="27">
        <v>10</v>
      </c>
      <c r="B18" s="27">
        <v>8</v>
      </c>
      <c r="C18" s="36" t="s">
        <v>76</v>
      </c>
      <c r="D18" s="36" t="s">
        <v>49</v>
      </c>
      <c r="E18" s="36" t="s">
        <v>37</v>
      </c>
      <c r="F18" s="36">
        <v>5</v>
      </c>
      <c r="G18" s="29">
        <v>10</v>
      </c>
      <c r="H18" s="30">
        <v>58864</v>
      </c>
      <c r="I18" s="30">
        <v>2420</v>
      </c>
      <c r="J18" s="37">
        <f t="shared" si="0"/>
        <v>-0.016967267869071434</v>
      </c>
      <c r="K18" s="30">
        <v>59880</v>
      </c>
      <c r="L18" s="30">
        <v>2395</v>
      </c>
      <c r="M18" s="38">
        <v>675622</v>
      </c>
      <c r="N18" s="39">
        <f t="shared" si="1"/>
        <v>734486</v>
      </c>
      <c r="O18" s="39">
        <f t="shared" si="2"/>
        <v>30494</v>
      </c>
      <c r="P18" s="40">
        <v>28074</v>
      </c>
      <c r="Q18" s="35"/>
    </row>
    <row r="19" spans="1:17" s="26" customFormat="1" ht="12.75">
      <c r="A19" s="27">
        <v>11</v>
      </c>
      <c r="B19" s="27">
        <v>10</v>
      </c>
      <c r="C19" s="28" t="s">
        <v>38</v>
      </c>
      <c r="D19" s="28" t="s">
        <v>39</v>
      </c>
      <c r="E19" s="28" t="s">
        <v>40</v>
      </c>
      <c r="F19" s="28">
        <v>9</v>
      </c>
      <c r="G19" s="29">
        <v>7</v>
      </c>
      <c r="H19" s="30">
        <v>27688</v>
      </c>
      <c r="I19" s="30">
        <v>987</v>
      </c>
      <c r="J19" s="31">
        <f t="shared" si="0"/>
        <v>-0.42501428742308045</v>
      </c>
      <c r="K19" s="30">
        <v>48154.24</v>
      </c>
      <c r="L19" s="30">
        <v>1613</v>
      </c>
      <c r="M19" s="32">
        <v>2134567</v>
      </c>
      <c r="N19" s="33">
        <f t="shared" si="1"/>
        <v>2162255</v>
      </c>
      <c r="O19" s="33">
        <f t="shared" si="2"/>
        <v>84338</v>
      </c>
      <c r="P19" s="41">
        <v>83351</v>
      </c>
      <c r="Q19" s="35"/>
    </row>
    <row r="20" spans="1:17" s="26" customFormat="1" ht="12.75">
      <c r="A20" s="27">
        <v>12</v>
      </c>
      <c r="B20" s="27">
        <v>11</v>
      </c>
      <c r="C20" s="48" t="s">
        <v>62</v>
      </c>
      <c r="D20" s="28" t="s">
        <v>44</v>
      </c>
      <c r="E20" s="28" t="s">
        <v>40</v>
      </c>
      <c r="F20" s="28">
        <v>8</v>
      </c>
      <c r="G20" s="29">
        <v>10</v>
      </c>
      <c r="H20" s="30">
        <v>23982</v>
      </c>
      <c r="I20" s="30">
        <v>1067</v>
      </c>
      <c r="J20" s="31">
        <f t="shared" si="0"/>
        <v>-0.39717969987180457</v>
      </c>
      <c r="K20" s="30">
        <v>39783</v>
      </c>
      <c r="L20" s="30">
        <v>1752</v>
      </c>
      <c r="M20" s="32">
        <v>1339128</v>
      </c>
      <c r="N20" s="33">
        <f t="shared" si="1"/>
        <v>1363110</v>
      </c>
      <c r="O20" s="33">
        <f t="shared" si="2"/>
        <v>55159</v>
      </c>
      <c r="P20" s="41">
        <v>54092</v>
      </c>
      <c r="Q20" s="35"/>
    </row>
    <row r="21" spans="1:17" s="26" customFormat="1" ht="12.75">
      <c r="A21" s="27">
        <v>13</v>
      </c>
      <c r="B21" s="27">
        <v>16</v>
      </c>
      <c r="C21" s="28" t="s">
        <v>71</v>
      </c>
      <c r="D21" s="28" t="s">
        <v>50</v>
      </c>
      <c r="E21" s="28" t="s">
        <v>37</v>
      </c>
      <c r="F21" s="28">
        <v>6</v>
      </c>
      <c r="G21" s="29">
        <v>7</v>
      </c>
      <c r="H21" s="30">
        <v>18348</v>
      </c>
      <c r="I21" s="30">
        <v>837</v>
      </c>
      <c r="J21" s="31">
        <f t="shared" si="0"/>
        <v>-0.018928456849534814</v>
      </c>
      <c r="K21" s="30">
        <v>18702</v>
      </c>
      <c r="L21" s="30">
        <v>848</v>
      </c>
      <c r="M21" s="32">
        <v>417020</v>
      </c>
      <c r="N21" s="33">
        <f t="shared" si="1"/>
        <v>435368</v>
      </c>
      <c r="O21" s="33">
        <f t="shared" si="2"/>
        <v>16699</v>
      </c>
      <c r="P21" s="41">
        <v>15862</v>
      </c>
      <c r="Q21" s="35"/>
    </row>
    <row r="22" spans="1:17" s="26" customFormat="1" ht="12.75">
      <c r="A22" s="27">
        <v>14</v>
      </c>
      <c r="B22" s="27">
        <v>13</v>
      </c>
      <c r="C22" s="28" t="s">
        <v>65</v>
      </c>
      <c r="D22" s="28" t="s">
        <v>44</v>
      </c>
      <c r="E22" s="28" t="s">
        <v>46</v>
      </c>
      <c r="F22" s="28">
        <v>8</v>
      </c>
      <c r="G22" s="29">
        <v>4</v>
      </c>
      <c r="H22" s="30">
        <v>18230</v>
      </c>
      <c r="I22" s="30">
        <v>647</v>
      </c>
      <c r="J22" s="31">
        <f t="shared" si="0"/>
        <v>-0.16388880225580327</v>
      </c>
      <c r="K22" s="30">
        <v>21803.32</v>
      </c>
      <c r="L22" s="30">
        <v>750</v>
      </c>
      <c r="M22" s="32">
        <v>539813</v>
      </c>
      <c r="N22" s="33">
        <f t="shared" si="1"/>
        <v>558043</v>
      </c>
      <c r="O22" s="33">
        <f t="shared" si="2"/>
        <v>20826</v>
      </c>
      <c r="P22" s="41">
        <v>20179</v>
      </c>
      <c r="Q22" s="35"/>
    </row>
    <row r="23" spans="1:17" s="26" customFormat="1" ht="12.75">
      <c r="A23" s="27">
        <v>15</v>
      </c>
      <c r="B23" s="27">
        <v>9</v>
      </c>
      <c r="C23" s="28" t="s">
        <v>82</v>
      </c>
      <c r="D23" s="28" t="s">
        <v>44</v>
      </c>
      <c r="E23" s="28" t="s">
        <v>83</v>
      </c>
      <c r="F23" s="28">
        <v>4</v>
      </c>
      <c r="G23" s="29">
        <v>5</v>
      </c>
      <c r="H23" s="30">
        <v>16921</v>
      </c>
      <c r="I23" s="30">
        <v>562</v>
      </c>
      <c r="J23" s="31">
        <f t="shared" si="0"/>
        <v>-0.705772909059294</v>
      </c>
      <c r="K23" s="30">
        <v>57510</v>
      </c>
      <c r="L23" s="30">
        <v>1918</v>
      </c>
      <c r="M23" s="32">
        <v>340531</v>
      </c>
      <c r="N23" s="33">
        <f t="shared" si="1"/>
        <v>357452</v>
      </c>
      <c r="O23" s="33">
        <f t="shared" si="2"/>
        <v>13058</v>
      </c>
      <c r="P23" s="41">
        <v>12496</v>
      </c>
      <c r="Q23" s="35"/>
    </row>
    <row r="24" spans="1:17" s="26" customFormat="1" ht="12.75">
      <c r="A24" s="27">
        <v>16</v>
      </c>
      <c r="B24" s="27">
        <v>14</v>
      </c>
      <c r="C24" s="28" t="s">
        <v>78</v>
      </c>
      <c r="D24" s="28" t="s">
        <v>44</v>
      </c>
      <c r="E24" s="28" t="s">
        <v>40</v>
      </c>
      <c r="F24" s="28">
        <v>5</v>
      </c>
      <c r="G24" s="29">
        <v>4</v>
      </c>
      <c r="H24" s="30">
        <v>16178</v>
      </c>
      <c r="I24" s="30">
        <v>545</v>
      </c>
      <c r="J24" s="31">
        <f t="shared" si="0"/>
        <v>-0.18547160881692493</v>
      </c>
      <c r="K24" s="30">
        <v>19861.8</v>
      </c>
      <c r="L24" s="30">
        <v>675</v>
      </c>
      <c r="M24" s="32">
        <v>184773</v>
      </c>
      <c r="N24" s="33">
        <f t="shared" si="1"/>
        <v>200951</v>
      </c>
      <c r="O24" s="33">
        <f t="shared" si="2"/>
        <v>7807</v>
      </c>
      <c r="P24" s="41">
        <v>7262</v>
      </c>
      <c r="Q24" s="35"/>
    </row>
    <row r="25" spans="1:17" s="26" customFormat="1" ht="12.75">
      <c r="A25" s="27">
        <v>17</v>
      </c>
      <c r="B25" s="27">
        <v>12</v>
      </c>
      <c r="C25" s="28" t="s">
        <v>63</v>
      </c>
      <c r="D25" s="28" t="s">
        <v>44</v>
      </c>
      <c r="E25" s="28" t="s">
        <v>40</v>
      </c>
      <c r="F25" s="28">
        <v>8</v>
      </c>
      <c r="G25" s="29">
        <v>5</v>
      </c>
      <c r="H25" s="30">
        <v>11528</v>
      </c>
      <c r="I25" s="30">
        <v>453</v>
      </c>
      <c r="J25" s="31">
        <f t="shared" si="0"/>
        <v>-0.5287384514757583</v>
      </c>
      <c r="K25" s="30">
        <v>24462</v>
      </c>
      <c r="L25" s="30">
        <v>850</v>
      </c>
      <c r="M25" s="32">
        <v>914462</v>
      </c>
      <c r="N25" s="33">
        <f t="shared" si="1"/>
        <v>925990</v>
      </c>
      <c r="O25" s="33">
        <f t="shared" si="2"/>
        <v>35299</v>
      </c>
      <c r="P25" s="41">
        <v>34846</v>
      </c>
      <c r="Q25" s="35"/>
    </row>
    <row r="26" spans="1:17" s="26" customFormat="1" ht="12.75">
      <c r="A26" s="27">
        <v>18</v>
      </c>
      <c r="B26" s="27" t="s">
        <v>60</v>
      </c>
      <c r="C26" s="28" t="s">
        <v>96</v>
      </c>
      <c r="D26" s="28" t="s">
        <v>44</v>
      </c>
      <c r="E26" s="28" t="s">
        <v>46</v>
      </c>
      <c r="F26" s="28">
        <v>1</v>
      </c>
      <c r="G26" s="29">
        <v>1</v>
      </c>
      <c r="H26" s="30">
        <v>10991</v>
      </c>
      <c r="I26" s="30">
        <v>375</v>
      </c>
      <c r="J26" s="31" t="e">
        <f t="shared" si="0"/>
        <v>#DIV/0!</v>
      </c>
      <c r="K26" s="30"/>
      <c r="L26" s="30"/>
      <c r="M26" s="32"/>
      <c r="N26" s="33">
        <f t="shared" si="1"/>
        <v>10991</v>
      </c>
      <c r="O26" s="33">
        <f t="shared" si="2"/>
        <v>375</v>
      </c>
      <c r="P26" s="41"/>
      <c r="Q26" s="35"/>
    </row>
    <row r="27" spans="1:17" s="26" customFormat="1" ht="12.75">
      <c r="A27" s="27">
        <v>19</v>
      </c>
      <c r="B27" s="27">
        <v>15</v>
      </c>
      <c r="C27" s="28" t="s">
        <v>91</v>
      </c>
      <c r="D27" s="28" t="s">
        <v>49</v>
      </c>
      <c r="E27" s="28" t="s">
        <v>37</v>
      </c>
      <c r="F27" s="28">
        <v>2</v>
      </c>
      <c r="G27" s="29">
        <v>1</v>
      </c>
      <c r="H27" s="30">
        <v>10068</v>
      </c>
      <c r="I27" s="30">
        <v>321</v>
      </c>
      <c r="J27" s="31">
        <f t="shared" si="0"/>
        <v>-0.47260345730749087</v>
      </c>
      <c r="K27" s="30">
        <v>19090</v>
      </c>
      <c r="L27" s="30">
        <v>626</v>
      </c>
      <c r="M27" s="32">
        <v>23843</v>
      </c>
      <c r="N27" s="33">
        <f t="shared" si="1"/>
        <v>33911</v>
      </c>
      <c r="O27" s="33">
        <f t="shared" si="2"/>
        <v>1206</v>
      </c>
      <c r="P27" s="41">
        <v>885</v>
      </c>
      <c r="Q27" s="35"/>
    </row>
    <row r="28" spans="1:17" s="26" customFormat="1" ht="12.75">
      <c r="A28" s="27">
        <v>20</v>
      </c>
      <c r="B28" s="27">
        <v>19</v>
      </c>
      <c r="C28" s="28" t="s">
        <v>72</v>
      </c>
      <c r="D28" s="28" t="s">
        <v>44</v>
      </c>
      <c r="E28" s="28" t="s">
        <v>54</v>
      </c>
      <c r="F28" s="28">
        <v>6</v>
      </c>
      <c r="G28" s="29">
        <v>5</v>
      </c>
      <c r="H28" s="30">
        <v>7826</v>
      </c>
      <c r="I28" s="30">
        <v>421</v>
      </c>
      <c r="J28" s="31">
        <f t="shared" si="0"/>
        <v>-0.05619874577906414</v>
      </c>
      <c r="K28" s="30">
        <v>8292</v>
      </c>
      <c r="L28" s="30">
        <v>370</v>
      </c>
      <c r="M28" s="32">
        <v>244716</v>
      </c>
      <c r="N28" s="33">
        <f t="shared" si="1"/>
        <v>252542</v>
      </c>
      <c r="O28" s="33">
        <f t="shared" si="2"/>
        <v>10729</v>
      </c>
      <c r="P28" s="41">
        <v>10308</v>
      </c>
      <c r="Q28" s="35"/>
    </row>
    <row r="29" spans="1:17" s="26" customFormat="1" ht="12.75">
      <c r="A29" s="27">
        <v>21</v>
      </c>
      <c r="B29" s="27">
        <v>21</v>
      </c>
      <c r="C29" s="28" t="s">
        <v>66</v>
      </c>
      <c r="D29" s="28" t="s">
        <v>44</v>
      </c>
      <c r="E29" s="28" t="s">
        <v>46</v>
      </c>
      <c r="F29" s="28">
        <v>7</v>
      </c>
      <c r="G29" s="29">
        <v>3</v>
      </c>
      <c r="H29" s="30">
        <v>7052</v>
      </c>
      <c r="I29" s="30">
        <v>232</v>
      </c>
      <c r="J29" s="31">
        <f t="shared" si="0"/>
        <v>0.29323308270676685</v>
      </c>
      <c r="K29" s="30">
        <v>5453</v>
      </c>
      <c r="L29" s="30">
        <v>206</v>
      </c>
      <c r="M29" s="32">
        <v>190115</v>
      </c>
      <c r="N29" s="33">
        <f t="shared" si="1"/>
        <v>197167</v>
      </c>
      <c r="O29" s="33">
        <f t="shared" si="2"/>
        <v>7594</v>
      </c>
      <c r="P29" s="41">
        <v>7362</v>
      </c>
      <c r="Q29" s="35"/>
    </row>
    <row r="30" spans="1:17" s="26" customFormat="1" ht="12.75">
      <c r="A30" s="27">
        <v>22</v>
      </c>
      <c r="B30" s="27">
        <v>18</v>
      </c>
      <c r="C30" s="28" t="s">
        <v>81</v>
      </c>
      <c r="D30" s="28" t="s">
        <v>44</v>
      </c>
      <c r="E30" s="28" t="s">
        <v>40</v>
      </c>
      <c r="F30" s="28">
        <v>4</v>
      </c>
      <c r="G30" s="29">
        <v>2</v>
      </c>
      <c r="H30" s="30">
        <v>6029</v>
      </c>
      <c r="I30" s="30">
        <v>222</v>
      </c>
      <c r="J30" s="31">
        <f t="shared" si="0"/>
        <v>-0.4008744907085362</v>
      </c>
      <c r="K30" s="30">
        <v>10063</v>
      </c>
      <c r="L30" s="30">
        <v>357</v>
      </c>
      <c r="M30" s="32">
        <v>74804</v>
      </c>
      <c r="N30" s="33">
        <f t="shared" si="1"/>
        <v>80833</v>
      </c>
      <c r="O30" s="33">
        <f t="shared" si="2"/>
        <v>3161</v>
      </c>
      <c r="P30" s="41">
        <v>2939</v>
      </c>
      <c r="Q30" s="35"/>
    </row>
    <row r="31" spans="1:17" s="26" customFormat="1" ht="12.75">
      <c r="A31" s="27">
        <v>23</v>
      </c>
      <c r="B31" s="27">
        <v>24</v>
      </c>
      <c r="C31" s="28" t="s">
        <v>43</v>
      </c>
      <c r="D31" s="28" t="s">
        <v>44</v>
      </c>
      <c r="E31" s="28" t="s">
        <v>40</v>
      </c>
      <c r="F31" s="28">
        <v>12</v>
      </c>
      <c r="G31" s="29">
        <v>2</v>
      </c>
      <c r="H31" s="30">
        <v>5382</v>
      </c>
      <c r="I31" s="30">
        <v>182</v>
      </c>
      <c r="J31" s="31">
        <f t="shared" si="0"/>
        <v>2.588</v>
      </c>
      <c r="K31" s="30">
        <v>1500</v>
      </c>
      <c r="L31" s="30">
        <v>150</v>
      </c>
      <c r="M31" s="32">
        <v>1214772</v>
      </c>
      <c r="N31" s="33">
        <f t="shared" si="1"/>
        <v>1220154</v>
      </c>
      <c r="O31" s="33">
        <f t="shared" si="2"/>
        <v>46485</v>
      </c>
      <c r="P31" s="41">
        <v>46303</v>
      </c>
      <c r="Q31" s="35"/>
    </row>
    <row r="32" spans="1:17" s="26" customFormat="1" ht="12.75">
      <c r="A32" s="27">
        <v>24</v>
      </c>
      <c r="B32" s="27">
        <v>23</v>
      </c>
      <c r="C32" s="28" t="s">
        <v>45</v>
      </c>
      <c r="D32" s="28" t="s">
        <v>44</v>
      </c>
      <c r="E32" s="28" t="s">
        <v>46</v>
      </c>
      <c r="F32" s="28">
        <v>9</v>
      </c>
      <c r="G32" s="29">
        <v>2</v>
      </c>
      <c r="H32" s="30">
        <v>3090</v>
      </c>
      <c r="I32" s="30">
        <v>106</v>
      </c>
      <c r="J32" s="31">
        <f t="shared" si="0"/>
        <v>0.2928870292887029</v>
      </c>
      <c r="K32" s="30">
        <v>2390</v>
      </c>
      <c r="L32" s="30">
        <v>122</v>
      </c>
      <c r="M32" s="32">
        <v>267944</v>
      </c>
      <c r="N32" s="33">
        <f t="shared" si="1"/>
        <v>271034</v>
      </c>
      <c r="O32" s="33">
        <f t="shared" si="2"/>
        <v>10475</v>
      </c>
      <c r="P32" s="41">
        <v>10369</v>
      </c>
      <c r="Q32" s="35"/>
    </row>
    <row r="33" spans="1:17" s="26" customFormat="1" ht="12.75">
      <c r="A33" s="27">
        <v>25</v>
      </c>
      <c r="B33" s="27">
        <v>20</v>
      </c>
      <c r="C33" s="28" t="s">
        <v>88</v>
      </c>
      <c r="D33" s="28" t="s">
        <v>74</v>
      </c>
      <c r="E33" s="28" t="s">
        <v>37</v>
      </c>
      <c r="F33" s="28">
        <v>3</v>
      </c>
      <c r="G33" s="29">
        <v>3</v>
      </c>
      <c r="H33" s="30">
        <v>3052</v>
      </c>
      <c r="I33" s="30">
        <v>96</v>
      </c>
      <c r="J33" s="31">
        <f t="shared" si="0"/>
        <v>-0.49744771941379873</v>
      </c>
      <c r="K33" s="30">
        <v>6073</v>
      </c>
      <c r="L33" s="30">
        <v>200</v>
      </c>
      <c r="M33" s="32">
        <v>28864</v>
      </c>
      <c r="N33" s="33">
        <f t="shared" si="1"/>
        <v>31916</v>
      </c>
      <c r="O33" s="33">
        <f t="shared" si="2"/>
        <v>1199</v>
      </c>
      <c r="P33" s="41">
        <v>1103</v>
      </c>
      <c r="Q33" s="35"/>
    </row>
    <row r="34" spans="1:17" s="26" customFormat="1" ht="12.75">
      <c r="A34" s="27">
        <v>26</v>
      </c>
      <c r="B34" s="27">
        <v>22</v>
      </c>
      <c r="C34" s="28" t="s">
        <v>57</v>
      </c>
      <c r="D34" s="28" t="s">
        <v>44</v>
      </c>
      <c r="E34" s="28" t="s">
        <v>40</v>
      </c>
      <c r="F34" s="28">
        <v>12</v>
      </c>
      <c r="G34" s="29">
        <v>3</v>
      </c>
      <c r="H34" s="30">
        <v>2899</v>
      </c>
      <c r="I34" s="30">
        <v>171</v>
      </c>
      <c r="J34" s="31">
        <f t="shared" si="0"/>
        <v>-0.27939348744717873</v>
      </c>
      <c r="K34" s="30">
        <v>4023</v>
      </c>
      <c r="L34" s="30">
        <v>258</v>
      </c>
      <c r="M34" s="32">
        <v>312547</v>
      </c>
      <c r="N34" s="33">
        <f t="shared" si="1"/>
        <v>315446</v>
      </c>
      <c r="O34" s="33">
        <f t="shared" si="2"/>
        <v>14150</v>
      </c>
      <c r="P34" s="41">
        <v>13979</v>
      </c>
      <c r="Q34" s="35"/>
    </row>
    <row r="35" spans="1:17" ht="13.5" thickBot="1">
      <c r="A35" s="42"/>
      <c r="B35" s="42"/>
      <c r="C35" s="43"/>
      <c r="D35" s="43"/>
      <c r="E35" s="43"/>
      <c r="F35" s="43"/>
      <c r="G35" s="43"/>
      <c r="H35" s="44">
        <f>SUM(H9:H34)</f>
        <v>1591486.84</v>
      </c>
      <c r="I35" s="44">
        <f>SUM(I9:I34)</f>
        <v>55455</v>
      </c>
      <c r="J35" s="45">
        <f t="shared" si="0"/>
        <v>-0.04025681649437984</v>
      </c>
      <c r="K35" s="44">
        <f>SUM(K9:K31)</f>
        <v>1658242.4000000001</v>
      </c>
      <c r="L35" s="44">
        <f>SUM(L9:L31)</f>
        <v>57646</v>
      </c>
      <c r="M35" s="44">
        <f>SUM(M9:M34)</f>
        <v>19293577</v>
      </c>
      <c r="N35" s="46"/>
      <c r="O35" s="46"/>
      <c r="P35" s="44">
        <f>SUM(P9:P34)</f>
        <v>718009</v>
      </c>
      <c r="Q35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89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40224</v>
      </c>
      <c r="P2" s="19"/>
    </row>
    <row r="3" spans="5:10" ht="12.75">
      <c r="E3" s="13" t="s">
        <v>9</v>
      </c>
      <c r="I3" s="20" t="s">
        <v>10</v>
      </c>
      <c r="J3" s="21">
        <v>7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92</v>
      </c>
      <c r="D9" s="28" t="s">
        <v>39</v>
      </c>
      <c r="E9" s="28" t="s">
        <v>40</v>
      </c>
      <c r="F9" s="28">
        <v>1</v>
      </c>
      <c r="G9" s="29">
        <v>10</v>
      </c>
      <c r="H9" s="30">
        <v>377738.28</v>
      </c>
      <c r="I9" s="30">
        <v>13475</v>
      </c>
      <c r="J9" s="31" t="e">
        <f aca="true" t="shared" si="0" ref="J9:J33">H9/K9-100%</f>
        <v>#DIV/0!</v>
      </c>
      <c r="K9" s="30"/>
      <c r="L9" s="30"/>
      <c r="M9" s="32"/>
      <c r="N9" s="33">
        <f aca="true" t="shared" si="1" ref="N9:N32">H9+M9</f>
        <v>377738.28</v>
      </c>
      <c r="O9" s="33">
        <f aca="true" t="shared" si="2" ref="O9:O32">I9+P9</f>
        <v>13475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35</v>
      </c>
      <c r="D10" s="28" t="s">
        <v>36</v>
      </c>
      <c r="E10" s="28" t="s">
        <v>37</v>
      </c>
      <c r="F10" s="28">
        <v>9</v>
      </c>
      <c r="G10" s="29">
        <v>21</v>
      </c>
      <c r="H10" s="30">
        <v>363540</v>
      </c>
      <c r="I10" s="30">
        <v>11441</v>
      </c>
      <c r="J10" s="31">
        <f t="shared" si="0"/>
        <v>-0.16122929260301788</v>
      </c>
      <c r="K10" s="30">
        <v>433420</v>
      </c>
      <c r="L10" s="30">
        <v>13996</v>
      </c>
      <c r="M10" s="32">
        <v>6928542</v>
      </c>
      <c r="N10" s="33">
        <f t="shared" si="1"/>
        <v>7292082</v>
      </c>
      <c r="O10" s="33">
        <f t="shared" si="2"/>
        <v>249576</v>
      </c>
      <c r="P10" s="34">
        <v>238135</v>
      </c>
      <c r="Q10" s="35"/>
    </row>
    <row r="11" spans="1:17" s="26" customFormat="1" ht="12.75">
      <c r="A11" s="27">
        <v>3</v>
      </c>
      <c r="B11" s="27">
        <v>2</v>
      </c>
      <c r="C11" s="28" t="s">
        <v>86</v>
      </c>
      <c r="D11" s="28" t="s">
        <v>87</v>
      </c>
      <c r="E11" s="28" t="s">
        <v>40</v>
      </c>
      <c r="F11" s="28">
        <v>2</v>
      </c>
      <c r="G11" s="29">
        <v>7</v>
      </c>
      <c r="H11" s="30">
        <v>146052.24</v>
      </c>
      <c r="I11" s="30">
        <v>4954</v>
      </c>
      <c r="J11" s="31">
        <f t="shared" si="0"/>
        <v>-0.26629891583701026</v>
      </c>
      <c r="K11" s="30">
        <v>199062.32</v>
      </c>
      <c r="L11" s="30">
        <v>6921</v>
      </c>
      <c r="M11" s="32">
        <v>261526</v>
      </c>
      <c r="N11" s="33">
        <f t="shared" si="1"/>
        <v>407578.24</v>
      </c>
      <c r="O11" s="33">
        <f t="shared" si="2"/>
        <v>15095</v>
      </c>
      <c r="P11" s="34">
        <v>10141</v>
      </c>
      <c r="Q11" s="35"/>
    </row>
    <row r="12" spans="1:17" s="26" customFormat="1" ht="12.75">
      <c r="A12" s="27">
        <v>4</v>
      </c>
      <c r="B12" s="27">
        <v>3</v>
      </c>
      <c r="C12" s="28" t="s">
        <v>80</v>
      </c>
      <c r="D12" s="28" t="s">
        <v>42</v>
      </c>
      <c r="E12" s="28" t="s">
        <v>40</v>
      </c>
      <c r="F12" s="28">
        <v>3</v>
      </c>
      <c r="G12" s="29">
        <v>7</v>
      </c>
      <c r="H12" s="30">
        <v>129180.52</v>
      </c>
      <c r="I12" s="30">
        <v>4398</v>
      </c>
      <c r="J12" s="31">
        <f t="shared" si="0"/>
        <v>-0.31175630368058116</v>
      </c>
      <c r="K12" s="30">
        <v>187695.9</v>
      </c>
      <c r="L12" s="30">
        <v>6448</v>
      </c>
      <c r="M12" s="32">
        <v>495930</v>
      </c>
      <c r="N12" s="33">
        <f t="shared" si="1"/>
        <v>625110.52</v>
      </c>
      <c r="O12" s="33">
        <f t="shared" si="2"/>
        <v>23733</v>
      </c>
      <c r="P12" s="34">
        <v>19335</v>
      </c>
      <c r="Q12" s="35"/>
    </row>
    <row r="13" spans="1:17" s="26" customFormat="1" ht="12.75">
      <c r="A13" s="27">
        <v>5</v>
      </c>
      <c r="B13" s="27" t="s">
        <v>60</v>
      </c>
      <c r="C13" s="28" t="s">
        <v>90</v>
      </c>
      <c r="D13" s="28" t="s">
        <v>36</v>
      </c>
      <c r="E13" s="28" t="s">
        <v>37</v>
      </c>
      <c r="F13" s="28">
        <v>1</v>
      </c>
      <c r="G13" s="29">
        <v>8</v>
      </c>
      <c r="H13" s="30">
        <v>110692</v>
      </c>
      <c r="I13" s="30">
        <v>4042</v>
      </c>
      <c r="J13" s="31" t="e">
        <f t="shared" si="0"/>
        <v>#DIV/0!</v>
      </c>
      <c r="K13" s="30"/>
      <c r="L13" s="30"/>
      <c r="M13" s="32"/>
      <c r="N13" s="33">
        <f t="shared" si="1"/>
        <v>110692</v>
      </c>
      <c r="O13" s="33">
        <f t="shared" si="2"/>
        <v>4042</v>
      </c>
      <c r="P13" s="34"/>
      <c r="Q13" s="35"/>
    </row>
    <row r="14" spans="1:17" s="26" customFormat="1" ht="12.75">
      <c r="A14" s="27">
        <v>6</v>
      </c>
      <c r="B14" s="27">
        <v>4</v>
      </c>
      <c r="C14" s="28" t="s">
        <v>77</v>
      </c>
      <c r="D14" s="28" t="s">
        <v>44</v>
      </c>
      <c r="E14" s="28" t="s">
        <v>40</v>
      </c>
      <c r="F14" s="28">
        <v>4</v>
      </c>
      <c r="G14" s="29">
        <v>8</v>
      </c>
      <c r="H14" s="30">
        <v>105596</v>
      </c>
      <c r="I14" s="30">
        <v>3759</v>
      </c>
      <c r="J14" s="31">
        <f t="shared" si="0"/>
        <v>-0.2471940519233352</v>
      </c>
      <c r="K14" s="30">
        <v>140269.88</v>
      </c>
      <c r="L14" s="30">
        <v>4888</v>
      </c>
      <c r="M14" s="32">
        <v>870658</v>
      </c>
      <c r="N14" s="33">
        <f t="shared" si="1"/>
        <v>976254</v>
      </c>
      <c r="O14" s="33">
        <f t="shared" si="2"/>
        <v>37653</v>
      </c>
      <c r="P14" s="34">
        <v>33894</v>
      </c>
      <c r="Q14" s="35"/>
    </row>
    <row r="15" spans="1:17" s="26" customFormat="1" ht="12.75">
      <c r="A15" s="27">
        <v>7</v>
      </c>
      <c r="B15" s="27">
        <v>5</v>
      </c>
      <c r="C15" s="48" t="s">
        <v>85</v>
      </c>
      <c r="D15" s="28" t="s">
        <v>50</v>
      </c>
      <c r="E15" s="28" t="s">
        <v>37</v>
      </c>
      <c r="F15" s="28">
        <v>2</v>
      </c>
      <c r="G15" s="29">
        <v>16</v>
      </c>
      <c r="H15" s="30">
        <v>90889</v>
      </c>
      <c r="I15" s="30">
        <v>3067</v>
      </c>
      <c r="J15" s="31">
        <f t="shared" si="0"/>
        <v>-0.324948009506833</v>
      </c>
      <c r="K15" s="30">
        <v>134640</v>
      </c>
      <c r="L15" s="30">
        <v>4459</v>
      </c>
      <c r="M15" s="32">
        <v>155048</v>
      </c>
      <c r="N15" s="33">
        <f t="shared" si="1"/>
        <v>245937</v>
      </c>
      <c r="O15" s="33">
        <f t="shared" si="2"/>
        <v>8330</v>
      </c>
      <c r="P15" s="34">
        <v>5263</v>
      </c>
      <c r="Q15" s="35"/>
    </row>
    <row r="16" spans="1:17" s="26" customFormat="1" ht="12.75">
      <c r="A16" s="27">
        <v>8</v>
      </c>
      <c r="B16" s="27">
        <v>6</v>
      </c>
      <c r="C16" s="28" t="s">
        <v>76</v>
      </c>
      <c r="D16" s="28" t="s">
        <v>49</v>
      </c>
      <c r="E16" s="28" t="s">
        <v>37</v>
      </c>
      <c r="F16" s="28">
        <v>4</v>
      </c>
      <c r="G16" s="29">
        <v>10</v>
      </c>
      <c r="H16" s="30">
        <v>59880</v>
      </c>
      <c r="I16" s="30">
        <v>2395</v>
      </c>
      <c r="J16" s="31">
        <f t="shared" si="0"/>
        <v>-0.4672740051422115</v>
      </c>
      <c r="K16" s="30">
        <v>112403</v>
      </c>
      <c r="L16" s="30">
        <v>4580</v>
      </c>
      <c r="M16" s="32">
        <v>596122</v>
      </c>
      <c r="N16" s="33">
        <f t="shared" si="1"/>
        <v>656002</v>
      </c>
      <c r="O16" s="33">
        <f t="shared" si="2"/>
        <v>27062</v>
      </c>
      <c r="P16" s="34">
        <v>24667</v>
      </c>
      <c r="Q16" s="35"/>
    </row>
    <row r="17" spans="1:17" s="26" customFormat="1" ht="12.75">
      <c r="A17" s="27">
        <v>9</v>
      </c>
      <c r="B17" s="27">
        <v>7</v>
      </c>
      <c r="C17" s="28" t="s">
        <v>82</v>
      </c>
      <c r="D17" s="28" t="s">
        <v>44</v>
      </c>
      <c r="E17" s="28" t="s">
        <v>83</v>
      </c>
      <c r="F17" s="28">
        <v>3</v>
      </c>
      <c r="G17" s="29">
        <v>5</v>
      </c>
      <c r="H17" s="30">
        <v>57510</v>
      </c>
      <c r="I17" s="30">
        <v>1918</v>
      </c>
      <c r="J17" s="31">
        <f t="shared" si="0"/>
        <v>-0.345837978023978</v>
      </c>
      <c r="K17" s="30">
        <v>87914</v>
      </c>
      <c r="L17" s="30">
        <v>2926</v>
      </c>
      <c r="M17" s="32">
        <v>262673</v>
      </c>
      <c r="N17" s="33">
        <f t="shared" si="1"/>
        <v>320183</v>
      </c>
      <c r="O17" s="33">
        <f t="shared" si="2"/>
        <v>11513</v>
      </c>
      <c r="P17" s="34">
        <v>9595</v>
      </c>
      <c r="Q17" s="35"/>
    </row>
    <row r="18" spans="1:17" s="26" customFormat="1" ht="12.75">
      <c r="A18" s="27">
        <v>10</v>
      </c>
      <c r="B18" s="27">
        <v>8</v>
      </c>
      <c r="C18" s="36" t="s">
        <v>38</v>
      </c>
      <c r="D18" s="36" t="s">
        <v>39</v>
      </c>
      <c r="E18" s="36" t="s">
        <v>40</v>
      </c>
      <c r="F18" s="36">
        <v>8</v>
      </c>
      <c r="G18" s="29">
        <v>8</v>
      </c>
      <c r="H18" s="30">
        <v>48154.24</v>
      </c>
      <c r="I18" s="30">
        <v>1613</v>
      </c>
      <c r="J18" s="37">
        <f t="shared" si="0"/>
        <v>-0.4511461657700374</v>
      </c>
      <c r="K18" s="30">
        <v>87736</v>
      </c>
      <c r="L18" s="30">
        <v>3007</v>
      </c>
      <c r="M18" s="38">
        <v>2074819</v>
      </c>
      <c r="N18" s="39">
        <f t="shared" si="1"/>
        <v>2122973.24</v>
      </c>
      <c r="O18" s="39">
        <f t="shared" si="2"/>
        <v>82744</v>
      </c>
      <c r="P18" s="40">
        <v>81131</v>
      </c>
      <c r="Q18" s="35"/>
    </row>
    <row r="19" spans="1:17" s="26" customFormat="1" ht="12.75">
      <c r="A19" s="27">
        <v>11</v>
      </c>
      <c r="B19" s="27">
        <v>9</v>
      </c>
      <c r="C19" s="48" t="s">
        <v>62</v>
      </c>
      <c r="D19" s="28" t="s">
        <v>44</v>
      </c>
      <c r="E19" s="28" t="s">
        <v>40</v>
      </c>
      <c r="F19" s="28">
        <v>7</v>
      </c>
      <c r="G19" s="29">
        <v>11</v>
      </c>
      <c r="H19" s="30">
        <v>39783</v>
      </c>
      <c r="I19" s="30">
        <v>1752</v>
      </c>
      <c r="J19" s="31">
        <f t="shared" si="0"/>
        <v>-0.2431512061486949</v>
      </c>
      <c r="K19" s="30">
        <v>52564</v>
      </c>
      <c r="L19" s="30">
        <v>2434</v>
      </c>
      <c r="M19" s="32">
        <v>1293573</v>
      </c>
      <c r="N19" s="33">
        <f t="shared" si="1"/>
        <v>1333356</v>
      </c>
      <c r="O19" s="33">
        <f t="shared" si="2"/>
        <v>53755</v>
      </c>
      <c r="P19" s="41">
        <v>52003</v>
      </c>
      <c r="Q19" s="35"/>
    </row>
    <row r="20" spans="1:17" s="26" customFormat="1" ht="12.75">
      <c r="A20" s="27">
        <v>12</v>
      </c>
      <c r="B20" s="27">
        <v>13</v>
      </c>
      <c r="C20" s="28" t="s">
        <v>63</v>
      </c>
      <c r="D20" s="28" t="s">
        <v>44</v>
      </c>
      <c r="E20" s="28" t="s">
        <v>40</v>
      </c>
      <c r="F20" s="28">
        <v>7</v>
      </c>
      <c r="G20" s="29">
        <v>5</v>
      </c>
      <c r="H20" s="30">
        <v>24462</v>
      </c>
      <c r="I20" s="30">
        <v>850</v>
      </c>
      <c r="J20" s="31">
        <f t="shared" si="0"/>
        <v>0.038946697812699105</v>
      </c>
      <c r="K20" s="30">
        <v>23545</v>
      </c>
      <c r="L20" s="30">
        <v>813</v>
      </c>
      <c r="M20" s="32">
        <v>884983</v>
      </c>
      <c r="N20" s="33">
        <f t="shared" si="1"/>
        <v>909445</v>
      </c>
      <c r="O20" s="33">
        <f t="shared" si="2"/>
        <v>34563</v>
      </c>
      <c r="P20" s="41">
        <v>33713</v>
      </c>
      <c r="Q20" s="35"/>
    </row>
    <row r="21" spans="1:17" s="26" customFormat="1" ht="12.75">
      <c r="A21" s="27">
        <v>13</v>
      </c>
      <c r="B21" s="27">
        <v>12</v>
      </c>
      <c r="C21" s="28" t="s">
        <v>65</v>
      </c>
      <c r="D21" s="28" t="s">
        <v>44</v>
      </c>
      <c r="E21" s="28" t="s">
        <v>46</v>
      </c>
      <c r="F21" s="28">
        <v>7</v>
      </c>
      <c r="G21" s="29">
        <v>4</v>
      </c>
      <c r="H21" s="30">
        <v>21803.32</v>
      </c>
      <c r="I21" s="30">
        <v>750</v>
      </c>
      <c r="J21" s="31">
        <f t="shared" si="0"/>
        <v>-0.18428224026338436</v>
      </c>
      <c r="K21" s="30">
        <v>26729</v>
      </c>
      <c r="L21" s="30">
        <v>963</v>
      </c>
      <c r="M21" s="32">
        <v>512496</v>
      </c>
      <c r="N21" s="33">
        <f t="shared" si="1"/>
        <v>534299.32</v>
      </c>
      <c r="O21" s="33">
        <f t="shared" si="2"/>
        <v>19903</v>
      </c>
      <c r="P21" s="41">
        <v>19153</v>
      </c>
      <c r="Q21" s="35"/>
    </row>
    <row r="22" spans="1:17" s="26" customFormat="1" ht="12.75">
      <c r="A22" s="27">
        <v>14</v>
      </c>
      <c r="B22" s="27">
        <v>10</v>
      </c>
      <c r="C22" s="28" t="s">
        <v>78</v>
      </c>
      <c r="D22" s="28" t="s">
        <v>44</v>
      </c>
      <c r="E22" s="28" t="s">
        <v>40</v>
      </c>
      <c r="F22" s="28">
        <v>4</v>
      </c>
      <c r="G22" s="29">
        <v>4</v>
      </c>
      <c r="H22" s="30">
        <v>19861.8</v>
      </c>
      <c r="I22" s="30">
        <v>675</v>
      </c>
      <c r="J22" s="31">
        <f t="shared" si="0"/>
        <v>-0.39471567014079356</v>
      </c>
      <c r="K22" s="30">
        <v>32814</v>
      </c>
      <c r="L22" s="30">
        <v>1142</v>
      </c>
      <c r="M22" s="32">
        <v>157640</v>
      </c>
      <c r="N22" s="33">
        <f t="shared" si="1"/>
        <v>177501.8</v>
      </c>
      <c r="O22" s="33">
        <f t="shared" si="2"/>
        <v>6876</v>
      </c>
      <c r="P22" s="41">
        <v>6201</v>
      </c>
      <c r="Q22" s="35"/>
    </row>
    <row r="23" spans="1:17" s="26" customFormat="1" ht="12.75">
      <c r="A23" s="27">
        <v>15</v>
      </c>
      <c r="B23" s="27" t="s">
        <v>60</v>
      </c>
      <c r="C23" s="28" t="s">
        <v>91</v>
      </c>
      <c r="D23" s="28" t="s">
        <v>49</v>
      </c>
      <c r="E23" s="28" t="s">
        <v>37</v>
      </c>
      <c r="F23" s="28">
        <v>1</v>
      </c>
      <c r="G23" s="29">
        <v>1</v>
      </c>
      <c r="H23" s="30">
        <v>19090</v>
      </c>
      <c r="I23" s="30">
        <v>626</v>
      </c>
      <c r="J23" s="31" t="e">
        <f t="shared" si="0"/>
        <v>#DIV/0!</v>
      </c>
      <c r="K23" s="30"/>
      <c r="L23" s="30"/>
      <c r="M23" s="32"/>
      <c r="N23" s="33">
        <f t="shared" si="1"/>
        <v>19090</v>
      </c>
      <c r="O23" s="33">
        <f t="shared" si="2"/>
        <v>626</v>
      </c>
      <c r="P23" s="41"/>
      <c r="Q23" s="35"/>
    </row>
    <row r="24" spans="1:17" s="26" customFormat="1" ht="12.75">
      <c r="A24" s="27">
        <v>16</v>
      </c>
      <c r="B24" s="27">
        <v>17</v>
      </c>
      <c r="C24" s="28" t="s">
        <v>71</v>
      </c>
      <c r="D24" s="28" t="s">
        <v>50</v>
      </c>
      <c r="E24" s="28" t="s">
        <v>37</v>
      </c>
      <c r="F24" s="28">
        <v>5</v>
      </c>
      <c r="G24" s="29">
        <v>7</v>
      </c>
      <c r="H24" s="30">
        <v>18702</v>
      </c>
      <c r="I24" s="30">
        <v>848</v>
      </c>
      <c r="J24" s="31">
        <f t="shared" si="0"/>
        <v>0.6422550052687039</v>
      </c>
      <c r="K24" s="30">
        <v>11388</v>
      </c>
      <c r="L24" s="30">
        <v>446</v>
      </c>
      <c r="M24" s="32">
        <v>394485</v>
      </c>
      <c r="N24" s="33">
        <f t="shared" si="1"/>
        <v>413187</v>
      </c>
      <c r="O24" s="33">
        <f t="shared" si="2"/>
        <v>15659</v>
      </c>
      <c r="P24" s="41">
        <v>14811</v>
      </c>
      <c r="Q24" s="35"/>
    </row>
    <row r="25" spans="1:17" s="26" customFormat="1" ht="12.75">
      <c r="A25" s="27">
        <v>17</v>
      </c>
      <c r="B25" s="27">
        <v>11</v>
      </c>
      <c r="C25" s="28" t="s">
        <v>67</v>
      </c>
      <c r="D25" s="28" t="s">
        <v>44</v>
      </c>
      <c r="E25" s="28" t="s">
        <v>68</v>
      </c>
      <c r="F25" s="28">
        <v>6</v>
      </c>
      <c r="G25" s="29">
        <v>4</v>
      </c>
      <c r="H25" s="30">
        <v>13327</v>
      </c>
      <c r="I25" s="30">
        <v>431</v>
      </c>
      <c r="J25" s="31">
        <f t="shared" si="0"/>
        <v>-0.5193493706495473</v>
      </c>
      <c r="K25" s="30">
        <v>27727</v>
      </c>
      <c r="L25" s="30">
        <v>908</v>
      </c>
      <c r="M25" s="32">
        <v>451396</v>
      </c>
      <c r="N25" s="33">
        <f t="shared" si="1"/>
        <v>464723</v>
      </c>
      <c r="O25" s="33">
        <f t="shared" si="2"/>
        <v>17357</v>
      </c>
      <c r="P25" s="41">
        <v>16926</v>
      </c>
      <c r="Q25" s="35"/>
    </row>
    <row r="26" spans="1:17" s="26" customFormat="1" ht="12.75">
      <c r="A26" s="27">
        <v>18</v>
      </c>
      <c r="B26" s="27">
        <v>14</v>
      </c>
      <c r="C26" s="28" t="s">
        <v>81</v>
      </c>
      <c r="D26" s="28" t="s">
        <v>44</v>
      </c>
      <c r="E26" s="28" t="s">
        <v>40</v>
      </c>
      <c r="F26" s="28">
        <v>3</v>
      </c>
      <c r="G26" s="29">
        <v>2</v>
      </c>
      <c r="H26" s="30">
        <v>10063</v>
      </c>
      <c r="I26" s="30">
        <v>357</v>
      </c>
      <c r="J26" s="31">
        <f t="shared" si="0"/>
        <v>-0.5610553167136596</v>
      </c>
      <c r="K26" s="30">
        <v>22925.44</v>
      </c>
      <c r="L26" s="30">
        <v>774</v>
      </c>
      <c r="M26" s="32">
        <v>60764</v>
      </c>
      <c r="N26" s="33">
        <f t="shared" si="1"/>
        <v>70827</v>
      </c>
      <c r="O26" s="33">
        <f t="shared" si="2"/>
        <v>2751</v>
      </c>
      <c r="P26" s="41">
        <v>2394</v>
      </c>
      <c r="Q26" s="35"/>
    </row>
    <row r="27" spans="1:17" s="26" customFormat="1" ht="12.75">
      <c r="A27" s="27">
        <v>19</v>
      </c>
      <c r="B27" s="27">
        <v>21</v>
      </c>
      <c r="C27" s="28" t="s">
        <v>72</v>
      </c>
      <c r="D27" s="28" t="s">
        <v>44</v>
      </c>
      <c r="E27" s="28" t="s">
        <v>54</v>
      </c>
      <c r="F27" s="28">
        <v>5</v>
      </c>
      <c r="G27" s="29">
        <v>5</v>
      </c>
      <c r="H27" s="30">
        <v>8292</v>
      </c>
      <c r="I27" s="30">
        <v>370</v>
      </c>
      <c r="J27" s="31">
        <f t="shared" si="0"/>
        <v>0.924791086350975</v>
      </c>
      <c r="K27" s="30">
        <v>4308</v>
      </c>
      <c r="L27" s="30">
        <v>211</v>
      </c>
      <c r="M27" s="32">
        <v>231047</v>
      </c>
      <c r="N27" s="33">
        <f t="shared" si="1"/>
        <v>239339</v>
      </c>
      <c r="O27" s="33">
        <f t="shared" si="2"/>
        <v>10008</v>
      </c>
      <c r="P27" s="41">
        <v>9638</v>
      </c>
      <c r="Q27" s="35"/>
    </row>
    <row r="28" spans="1:17" s="26" customFormat="1" ht="12.75">
      <c r="A28" s="27">
        <v>20</v>
      </c>
      <c r="B28" s="27">
        <v>15</v>
      </c>
      <c r="C28" s="28" t="s">
        <v>88</v>
      </c>
      <c r="D28" s="28" t="s">
        <v>74</v>
      </c>
      <c r="E28" s="28" t="s">
        <v>37</v>
      </c>
      <c r="F28" s="28">
        <v>2</v>
      </c>
      <c r="G28" s="29">
        <v>4</v>
      </c>
      <c r="H28" s="30">
        <v>6073</v>
      </c>
      <c r="I28" s="30">
        <v>200</v>
      </c>
      <c r="J28" s="31">
        <f t="shared" si="0"/>
        <v>-0.5705091937765205</v>
      </c>
      <c r="K28" s="30">
        <v>14140</v>
      </c>
      <c r="L28" s="30">
        <v>483</v>
      </c>
      <c r="M28" s="32">
        <v>19952</v>
      </c>
      <c r="N28" s="33">
        <f t="shared" si="1"/>
        <v>26025</v>
      </c>
      <c r="O28" s="33">
        <f t="shared" si="2"/>
        <v>965</v>
      </c>
      <c r="P28" s="41">
        <v>765</v>
      </c>
      <c r="Q28" s="35"/>
    </row>
    <row r="29" spans="1:17" s="26" customFormat="1" ht="12.75">
      <c r="A29" s="27">
        <v>21</v>
      </c>
      <c r="B29" s="27">
        <v>19</v>
      </c>
      <c r="C29" s="28" t="s">
        <v>66</v>
      </c>
      <c r="D29" s="28" t="s">
        <v>44</v>
      </c>
      <c r="E29" s="28" t="s">
        <v>46</v>
      </c>
      <c r="F29" s="28">
        <v>6</v>
      </c>
      <c r="G29" s="29">
        <v>4</v>
      </c>
      <c r="H29" s="30">
        <v>5453</v>
      </c>
      <c r="I29" s="30">
        <v>206</v>
      </c>
      <c r="J29" s="31">
        <f t="shared" si="0"/>
        <v>-0.32420374271904817</v>
      </c>
      <c r="K29" s="30">
        <v>8069</v>
      </c>
      <c r="L29" s="30">
        <v>331</v>
      </c>
      <c r="M29" s="32">
        <v>183048</v>
      </c>
      <c r="N29" s="33">
        <f t="shared" si="1"/>
        <v>188501</v>
      </c>
      <c r="O29" s="33">
        <f t="shared" si="2"/>
        <v>7271</v>
      </c>
      <c r="P29" s="41">
        <v>7065</v>
      </c>
      <c r="Q29" s="35"/>
    </row>
    <row r="30" spans="1:17" s="26" customFormat="1" ht="12.75">
      <c r="A30" s="27">
        <v>22</v>
      </c>
      <c r="B30" s="27">
        <v>20</v>
      </c>
      <c r="C30" s="28" t="s">
        <v>57</v>
      </c>
      <c r="D30" s="28" t="s">
        <v>44</v>
      </c>
      <c r="E30" s="28" t="s">
        <v>40</v>
      </c>
      <c r="F30" s="28">
        <v>11</v>
      </c>
      <c r="G30" s="29">
        <v>6</v>
      </c>
      <c r="H30" s="30">
        <v>4023</v>
      </c>
      <c r="I30" s="30">
        <v>258</v>
      </c>
      <c r="J30" s="31">
        <f t="shared" si="0"/>
        <v>-0.3433980740982536</v>
      </c>
      <c r="K30" s="30">
        <v>6127</v>
      </c>
      <c r="L30" s="30">
        <v>285</v>
      </c>
      <c r="M30" s="32">
        <v>308424</v>
      </c>
      <c r="N30" s="33">
        <f t="shared" si="1"/>
        <v>312447</v>
      </c>
      <c r="O30" s="33">
        <f t="shared" si="2"/>
        <v>13971</v>
      </c>
      <c r="P30" s="41">
        <v>13713</v>
      </c>
      <c r="Q30" s="35"/>
    </row>
    <row r="31" spans="1:17" s="26" customFormat="1" ht="12.75">
      <c r="A31" s="27">
        <v>23</v>
      </c>
      <c r="B31" s="27">
        <v>23</v>
      </c>
      <c r="C31" s="28" t="s">
        <v>45</v>
      </c>
      <c r="D31" s="28" t="s">
        <v>44</v>
      </c>
      <c r="E31" s="28" t="s">
        <v>46</v>
      </c>
      <c r="F31" s="28">
        <v>8</v>
      </c>
      <c r="G31" s="29">
        <v>3</v>
      </c>
      <c r="H31" s="30">
        <v>2390</v>
      </c>
      <c r="I31" s="30">
        <v>122</v>
      </c>
      <c r="J31" s="31">
        <f t="shared" si="0"/>
        <v>-0.1078760731616275</v>
      </c>
      <c r="K31" s="30">
        <v>2679</v>
      </c>
      <c r="L31" s="30">
        <v>154</v>
      </c>
      <c r="M31" s="32">
        <v>265354</v>
      </c>
      <c r="N31" s="33">
        <f t="shared" si="1"/>
        <v>267744</v>
      </c>
      <c r="O31" s="33">
        <f t="shared" si="2"/>
        <v>10356</v>
      </c>
      <c r="P31" s="41">
        <v>10234</v>
      </c>
      <c r="Q31" s="35"/>
    </row>
    <row r="32" spans="1:17" s="26" customFormat="1" ht="12.75">
      <c r="A32" s="27">
        <v>24</v>
      </c>
      <c r="B32" s="27">
        <v>16</v>
      </c>
      <c r="C32" s="28" t="s">
        <v>43</v>
      </c>
      <c r="D32" s="28" t="s">
        <v>44</v>
      </c>
      <c r="E32" s="28" t="s">
        <v>40</v>
      </c>
      <c r="F32" s="28">
        <v>11</v>
      </c>
      <c r="G32" s="29">
        <v>2</v>
      </c>
      <c r="H32" s="30">
        <v>1500</v>
      </c>
      <c r="I32" s="30">
        <v>150</v>
      </c>
      <c r="J32" s="31">
        <f t="shared" si="0"/>
        <v>-0.8878672348060104</v>
      </c>
      <c r="K32" s="30">
        <v>13377</v>
      </c>
      <c r="L32" s="30">
        <v>550</v>
      </c>
      <c r="M32" s="32">
        <v>1207640</v>
      </c>
      <c r="N32" s="33">
        <f t="shared" si="1"/>
        <v>1209140</v>
      </c>
      <c r="O32" s="33">
        <f t="shared" si="2"/>
        <v>46096</v>
      </c>
      <c r="P32" s="41">
        <v>45946</v>
      </c>
      <c r="Q32" s="35"/>
    </row>
    <row r="33" spans="1:17" ht="13.5" thickBot="1">
      <c r="A33" s="42"/>
      <c r="B33" s="42"/>
      <c r="C33" s="43"/>
      <c r="D33" s="43"/>
      <c r="E33" s="43"/>
      <c r="F33" s="43"/>
      <c r="G33" s="43"/>
      <c r="H33" s="44">
        <f>SUM(H9:H32)</f>
        <v>1684055.4000000001</v>
      </c>
      <c r="I33" s="44">
        <f>SUM(I9:I32)</f>
        <v>58657</v>
      </c>
      <c r="J33" s="45">
        <f t="shared" si="0"/>
        <v>0.03345856876318121</v>
      </c>
      <c r="K33" s="44">
        <f>SUM(K9:K32)</f>
        <v>1629533.54</v>
      </c>
      <c r="L33" s="44">
        <f>SUM(L9:L32)</f>
        <v>56719</v>
      </c>
      <c r="M33" s="44">
        <f>SUM(M9:M32)</f>
        <v>17616120</v>
      </c>
      <c r="N33" s="46"/>
      <c r="O33" s="46"/>
      <c r="P33" s="44">
        <f>SUM(P9:P32)</f>
        <v>654723</v>
      </c>
      <c r="Q33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84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40217</v>
      </c>
      <c r="P2" s="19"/>
    </row>
    <row r="3" spans="5:10" ht="12.75">
      <c r="E3" s="13" t="s">
        <v>9</v>
      </c>
      <c r="I3" s="20" t="s">
        <v>10</v>
      </c>
      <c r="J3" s="21">
        <v>6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5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5"/>
    </row>
    <row r="9" spans="1:17" s="26" customFormat="1" ht="12.75">
      <c r="A9" s="27">
        <v>1</v>
      </c>
      <c r="B9" s="28">
        <v>1</v>
      </c>
      <c r="C9" s="28" t="s">
        <v>35</v>
      </c>
      <c r="D9" s="28" t="s">
        <v>36</v>
      </c>
      <c r="E9" s="28" t="s">
        <v>37</v>
      </c>
      <c r="F9" s="28">
        <v>8</v>
      </c>
      <c r="G9" s="29">
        <v>21</v>
      </c>
      <c r="H9" s="30">
        <v>433420</v>
      </c>
      <c r="I9" s="30">
        <v>13996</v>
      </c>
      <c r="J9" s="31">
        <f aca="true" t="shared" si="0" ref="J9:J32">H9/K9-100%</f>
        <v>-0.20947419874951667</v>
      </c>
      <c r="K9" s="30">
        <v>548268</v>
      </c>
      <c r="L9" s="30">
        <v>17748</v>
      </c>
      <c r="M9" s="32">
        <v>6321849</v>
      </c>
      <c r="N9" s="33">
        <f aca="true" t="shared" si="1" ref="N9:N31">H9+M9</f>
        <v>6755269</v>
      </c>
      <c r="O9" s="33">
        <f aca="true" t="shared" si="2" ref="O9:O31">I9+P9</f>
        <v>231488</v>
      </c>
      <c r="P9" s="34">
        <v>217492</v>
      </c>
      <c r="Q9" s="35"/>
    </row>
    <row r="10" spans="1:17" s="26" customFormat="1" ht="12.75">
      <c r="A10" s="27">
        <v>2</v>
      </c>
      <c r="B10" s="28" t="s">
        <v>60</v>
      </c>
      <c r="C10" s="28" t="s">
        <v>86</v>
      </c>
      <c r="D10" s="28" t="s">
        <v>87</v>
      </c>
      <c r="E10" s="28" t="s">
        <v>40</v>
      </c>
      <c r="F10" s="28">
        <v>1</v>
      </c>
      <c r="G10" s="29">
        <v>7</v>
      </c>
      <c r="H10" s="30">
        <v>199062.32</v>
      </c>
      <c r="I10" s="30">
        <v>6921</v>
      </c>
      <c r="J10" s="31" t="e">
        <f t="shared" si="0"/>
        <v>#DIV/0!</v>
      </c>
      <c r="K10" s="30"/>
      <c r="L10" s="30"/>
      <c r="M10" s="32"/>
      <c r="N10" s="33">
        <f t="shared" si="1"/>
        <v>199062.32</v>
      </c>
      <c r="O10" s="33">
        <f t="shared" si="2"/>
        <v>6921</v>
      </c>
      <c r="P10" s="34"/>
      <c r="Q10" s="35"/>
    </row>
    <row r="11" spans="1:17" s="26" customFormat="1" ht="12.75">
      <c r="A11" s="27">
        <v>3</v>
      </c>
      <c r="B11" s="28">
        <v>2</v>
      </c>
      <c r="C11" s="28" t="s">
        <v>80</v>
      </c>
      <c r="D11" s="28" t="s">
        <v>42</v>
      </c>
      <c r="E11" s="28" t="s">
        <v>40</v>
      </c>
      <c r="F11" s="28">
        <v>2</v>
      </c>
      <c r="G11" s="29">
        <v>7</v>
      </c>
      <c r="H11" s="30">
        <v>187695.9</v>
      </c>
      <c r="I11" s="30">
        <v>6448</v>
      </c>
      <c r="J11" s="31">
        <f t="shared" si="0"/>
        <v>0.07267672120654467</v>
      </c>
      <c r="K11" s="30">
        <v>174979</v>
      </c>
      <c r="L11" s="30">
        <v>6108</v>
      </c>
      <c r="M11" s="32">
        <v>251414</v>
      </c>
      <c r="N11" s="33">
        <f t="shared" si="1"/>
        <v>439109.9</v>
      </c>
      <c r="O11" s="33">
        <f t="shared" si="2"/>
        <v>16505</v>
      </c>
      <c r="P11" s="34">
        <v>10057</v>
      </c>
      <c r="Q11" s="35"/>
    </row>
    <row r="12" spans="1:17" s="26" customFormat="1" ht="12.75">
      <c r="A12" s="27">
        <v>4</v>
      </c>
      <c r="B12" s="28">
        <v>3</v>
      </c>
      <c r="C12" s="28" t="s">
        <v>77</v>
      </c>
      <c r="D12" s="28" t="s">
        <v>44</v>
      </c>
      <c r="E12" s="28" t="s">
        <v>40</v>
      </c>
      <c r="F12" s="28">
        <v>3</v>
      </c>
      <c r="G12" s="29">
        <v>9</v>
      </c>
      <c r="H12" s="30">
        <v>140269.88</v>
      </c>
      <c r="I12" s="30">
        <v>4888</v>
      </c>
      <c r="J12" s="31">
        <f t="shared" si="0"/>
        <v>-0.18469340330549644</v>
      </c>
      <c r="K12" s="30">
        <v>172045.56</v>
      </c>
      <c r="L12" s="30">
        <v>6063</v>
      </c>
      <c r="M12" s="32">
        <v>690965</v>
      </c>
      <c r="N12" s="33">
        <f t="shared" si="1"/>
        <v>831234.88</v>
      </c>
      <c r="O12" s="33">
        <f t="shared" si="2"/>
        <v>31942</v>
      </c>
      <c r="P12" s="34">
        <v>27054</v>
      </c>
      <c r="Q12" s="35"/>
    </row>
    <row r="13" spans="1:17" s="26" customFormat="1" ht="12.75">
      <c r="A13" s="27">
        <v>5</v>
      </c>
      <c r="B13" s="28" t="s">
        <v>60</v>
      </c>
      <c r="C13" s="48" t="s">
        <v>85</v>
      </c>
      <c r="D13" s="28" t="s">
        <v>50</v>
      </c>
      <c r="E13" s="28" t="s">
        <v>37</v>
      </c>
      <c r="F13" s="28">
        <v>1</v>
      </c>
      <c r="G13" s="29">
        <v>14</v>
      </c>
      <c r="H13" s="30">
        <v>134640</v>
      </c>
      <c r="I13" s="30">
        <v>4459</v>
      </c>
      <c r="J13" s="31" t="e">
        <f t="shared" si="0"/>
        <v>#DIV/0!</v>
      </c>
      <c r="K13" s="30"/>
      <c r="L13" s="30"/>
      <c r="M13" s="32"/>
      <c r="N13" s="33">
        <f t="shared" si="1"/>
        <v>134640</v>
      </c>
      <c r="O13" s="33">
        <f t="shared" si="2"/>
        <v>4459</v>
      </c>
      <c r="P13" s="34"/>
      <c r="Q13" s="35"/>
    </row>
    <row r="14" spans="1:17" s="26" customFormat="1" ht="12.75">
      <c r="A14" s="27">
        <v>6</v>
      </c>
      <c r="B14" s="28">
        <v>4</v>
      </c>
      <c r="C14" s="28" t="s">
        <v>76</v>
      </c>
      <c r="D14" s="28" t="s">
        <v>49</v>
      </c>
      <c r="E14" s="28" t="s">
        <v>37</v>
      </c>
      <c r="F14" s="28">
        <v>3</v>
      </c>
      <c r="G14" s="29">
        <v>11</v>
      </c>
      <c r="H14" s="30">
        <v>112403</v>
      </c>
      <c r="I14" s="30">
        <v>4580</v>
      </c>
      <c r="J14" s="31">
        <f t="shared" si="0"/>
        <v>-0.22025209326202022</v>
      </c>
      <c r="K14" s="30">
        <v>144153</v>
      </c>
      <c r="L14" s="30">
        <v>5794</v>
      </c>
      <c r="M14" s="32">
        <v>461488</v>
      </c>
      <c r="N14" s="33">
        <f t="shared" si="1"/>
        <v>573891</v>
      </c>
      <c r="O14" s="33">
        <f t="shared" si="2"/>
        <v>23544</v>
      </c>
      <c r="P14" s="34">
        <v>18964</v>
      </c>
      <c r="Q14" s="35"/>
    </row>
    <row r="15" spans="1:17" s="26" customFormat="1" ht="12.75">
      <c r="A15" s="27">
        <v>7</v>
      </c>
      <c r="B15" s="28">
        <v>5</v>
      </c>
      <c r="C15" s="28" t="s">
        <v>82</v>
      </c>
      <c r="D15" s="28" t="s">
        <v>44</v>
      </c>
      <c r="E15" s="28" t="s">
        <v>83</v>
      </c>
      <c r="F15" s="28">
        <v>2</v>
      </c>
      <c r="G15" s="29">
        <v>5</v>
      </c>
      <c r="H15" s="30">
        <v>87914</v>
      </c>
      <c r="I15" s="30">
        <v>2926</v>
      </c>
      <c r="J15" s="31">
        <f t="shared" si="0"/>
        <v>-0.2797679632820441</v>
      </c>
      <c r="K15" s="30">
        <v>122063.44</v>
      </c>
      <c r="L15" s="30">
        <v>3982</v>
      </c>
      <c r="M15" s="32">
        <v>154315</v>
      </c>
      <c r="N15" s="33">
        <f t="shared" si="1"/>
        <v>242229</v>
      </c>
      <c r="O15" s="33">
        <f t="shared" si="2"/>
        <v>8571</v>
      </c>
      <c r="P15" s="34">
        <v>5645</v>
      </c>
      <c r="Q15" s="35"/>
    </row>
    <row r="16" spans="1:17" s="26" customFormat="1" ht="12.75">
      <c r="A16" s="27">
        <v>8</v>
      </c>
      <c r="B16" s="28">
        <v>6</v>
      </c>
      <c r="C16" s="28" t="s">
        <v>38</v>
      </c>
      <c r="D16" s="28" t="s">
        <v>39</v>
      </c>
      <c r="E16" s="28" t="s">
        <v>40</v>
      </c>
      <c r="F16" s="28">
        <v>7</v>
      </c>
      <c r="G16" s="29">
        <v>8</v>
      </c>
      <c r="H16" s="30">
        <v>87736</v>
      </c>
      <c r="I16" s="30">
        <v>3007</v>
      </c>
      <c r="J16" s="31">
        <f t="shared" si="0"/>
        <v>0.05814975274541734</v>
      </c>
      <c r="K16" s="30">
        <v>82914.54</v>
      </c>
      <c r="L16" s="30">
        <v>3004</v>
      </c>
      <c r="M16" s="32">
        <v>1968673</v>
      </c>
      <c r="N16" s="33">
        <f t="shared" si="1"/>
        <v>2056409</v>
      </c>
      <c r="O16" s="33">
        <f t="shared" si="2"/>
        <v>80188</v>
      </c>
      <c r="P16" s="34">
        <v>77181</v>
      </c>
      <c r="Q16" s="35"/>
    </row>
    <row r="17" spans="1:17" s="26" customFormat="1" ht="12.75">
      <c r="A17" s="27">
        <v>9</v>
      </c>
      <c r="B17" s="28">
        <v>7</v>
      </c>
      <c r="C17" s="48" t="s">
        <v>62</v>
      </c>
      <c r="D17" s="28" t="s">
        <v>44</v>
      </c>
      <c r="E17" s="28" t="s">
        <v>40</v>
      </c>
      <c r="F17" s="28">
        <v>6</v>
      </c>
      <c r="G17" s="29">
        <v>13</v>
      </c>
      <c r="H17" s="30">
        <v>52564</v>
      </c>
      <c r="I17" s="30">
        <v>2434</v>
      </c>
      <c r="J17" s="31">
        <f t="shared" si="0"/>
        <v>-0.31168320980541075</v>
      </c>
      <c r="K17" s="30">
        <v>76366</v>
      </c>
      <c r="L17" s="30">
        <v>3528</v>
      </c>
      <c r="M17" s="32">
        <v>1237420</v>
      </c>
      <c r="N17" s="33">
        <f t="shared" si="1"/>
        <v>1289984</v>
      </c>
      <c r="O17" s="33">
        <f t="shared" si="2"/>
        <v>51831</v>
      </c>
      <c r="P17" s="34">
        <v>49397</v>
      </c>
      <c r="Q17" s="35"/>
    </row>
    <row r="18" spans="1:17" s="26" customFormat="1" ht="12.75">
      <c r="A18" s="27">
        <v>10</v>
      </c>
      <c r="B18" s="28">
        <v>10</v>
      </c>
      <c r="C18" s="36" t="s">
        <v>78</v>
      </c>
      <c r="D18" s="36" t="s">
        <v>44</v>
      </c>
      <c r="E18" s="36" t="s">
        <v>40</v>
      </c>
      <c r="F18" s="36">
        <v>3</v>
      </c>
      <c r="G18" s="29">
        <v>4</v>
      </c>
      <c r="H18" s="30">
        <v>32814</v>
      </c>
      <c r="I18" s="30">
        <v>1142</v>
      </c>
      <c r="J18" s="37">
        <f t="shared" si="0"/>
        <v>0.0042638520101803135</v>
      </c>
      <c r="K18" s="30">
        <v>32674.68</v>
      </c>
      <c r="L18" s="30">
        <v>1097</v>
      </c>
      <c r="M18" s="38">
        <v>114336</v>
      </c>
      <c r="N18" s="39">
        <f t="shared" si="1"/>
        <v>147150</v>
      </c>
      <c r="O18" s="39">
        <f t="shared" si="2"/>
        <v>5633</v>
      </c>
      <c r="P18" s="40">
        <v>4491</v>
      </c>
      <c r="Q18" s="35"/>
    </row>
    <row r="19" spans="1:17" s="26" customFormat="1" ht="12.75">
      <c r="A19" s="27">
        <v>11</v>
      </c>
      <c r="B19" s="28">
        <v>11</v>
      </c>
      <c r="C19" s="28" t="s">
        <v>67</v>
      </c>
      <c r="D19" s="28" t="s">
        <v>44</v>
      </c>
      <c r="E19" s="28" t="s">
        <v>68</v>
      </c>
      <c r="F19" s="28">
        <v>5</v>
      </c>
      <c r="G19" s="29">
        <v>4</v>
      </c>
      <c r="H19" s="30">
        <v>27727</v>
      </c>
      <c r="I19" s="30">
        <v>908</v>
      </c>
      <c r="J19" s="31">
        <f t="shared" si="0"/>
        <v>-0.14048792585015035</v>
      </c>
      <c r="K19" s="30">
        <v>32259</v>
      </c>
      <c r="L19" s="30">
        <v>1079</v>
      </c>
      <c r="M19" s="32">
        <v>416169</v>
      </c>
      <c r="N19" s="33">
        <f t="shared" si="1"/>
        <v>443896</v>
      </c>
      <c r="O19" s="33">
        <f t="shared" si="2"/>
        <v>16545</v>
      </c>
      <c r="P19" s="41">
        <v>15637</v>
      </c>
      <c r="Q19" s="35"/>
    </row>
    <row r="20" spans="1:17" s="26" customFormat="1" ht="12.75">
      <c r="A20" s="27">
        <v>12</v>
      </c>
      <c r="B20" s="28">
        <v>16</v>
      </c>
      <c r="C20" s="28" t="s">
        <v>65</v>
      </c>
      <c r="D20" s="28" t="s">
        <v>44</v>
      </c>
      <c r="E20" s="28" t="s">
        <v>46</v>
      </c>
      <c r="F20" s="28">
        <v>6</v>
      </c>
      <c r="G20" s="29">
        <v>4</v>
      </c>
      <c r="H20" s="30">
        <v>26729</v>
      </c>
      <c r="I20" s="30">
        <v>963</v>
      </c>
      <c r="J20" s="31">
        <f t="shared" si="0"/>
        <v>0.6350012233912405</v>
      </c>
      <c r="K20" s="30">
        <v>16348</v>
      </c>
      <c r="L20" s="30">
        <v>523</v>
      </c>
      <c r="M20" s="32">
        <v>478466</v>
      </c>
      <c r="N20" s="33">
        <f t="shared" si="1"/>
        <v>505195</v>
      </c>
      <c r="O20" s="33">
        <f t="shared" si="2"/>
        <v>18816</v>
      </c>
      <c r="P20" s="41">
        <v>17853</v>
      </c>
      <c r="Q20" s="35"/>
    </row>
    <row r="21" spans="1:17" s="26" customFormat="1" ht="12.75">
      <c r="A21" s="27">
        <v>13</v>
      </c>
      <c r="B21" s="28">
        <v>8</v>
      </c>
      <c r="C21" s="28" t="s">
        <v>63</v>
      </c>
      <c r="D21" s="28" t="s">
        <v>44</v>
      </c>
      <c r="E21" s="28" t="s">
        <v>40</v>
      </c>
      <c r="F21" s="28">
        <v>6</v>
      </c>
      <c r="G21" s="29">
        <v>6</v>
      </c>
      <c r="H21" s="30">
        <v>23545</v>
      </c>
      <c r="I21" s="30">
        <v>813</v>
      </c>
      <c r="J21" s="31">
        <f t="shared" si="0"/>
        <v>-0.5694230177000148</v>
      </c>
      <c r="K21" s="30">
        <v>54682.44</v>
      </c>
      <c r="L21" s="30">
        <v>1881</v>
      </c>
      <c r="M21" s="32">
        <v>856026</v>
      </c>
      <c r="N21" s="33">
        <f t="shared" si="1"/>
        <v>879571</v>
      </c>
      <c r="O21" s="33">
        <f t="shared" si="2"/>
        <v>33422</v>
      </c>
      <c r="P21" s="41">
        <v>32609</v>
      </c>
      <c r="Q21" s="35"/>
    </row>
    <row r="22" spans="1:17" s="26" customFormat="1" ht="12.75">
      <c r="A22" s="27">
        <v>14</v>
      </c>
      <c r="B22" s="28">
        <v>14</v>
      </c>
      <c r="C22" s="28" t="s">
        <v>81</v>
      </c>
      <c r="D22" s="28" t="s">
        <v>44</v>
      </c>
      <c r="E22" s="28" t="s">
        <v>40</v>
      </c>
      <c r="F22" s="28">
        <v>2</v>
      </c>
      <c r="G22" s="29">
        <v>2</v>
      </c>
      <c r="H22" s="30">
        <v>22925.44</v>
      </c>
      <c r="I22" s="30">
        <v>774</v>
      </c>
      <c r="J22" s="31">
        <f t="shared" si="0"/>
        <v>0.16301948051948045</v>
      </c>
      <c r="K22" s="30">
        <v>19712</v>
      </c>
      <c r="L22" s="30">
        <v>686</v>
      </c>
      <c r="M22" s="32">
        <v>29453</v>
      </c>
      <c r="N22" s="33">
        <f t="shared" si="1"/>
        <v>52378.44</v>
      </c>
      <c r="O22" s="33">
        <f t="shared" si="2"/>
        <v>1967</v>
      </c>
      <c r="P22" s="41">
        <v>1193</v>
      </c>
      <c r="Q22" s="35"/>
    </row>
    <row r="23" spans="1:17" s="26" customFormat="1" ht="12.75">
      <c r="A23" s="27">
        <v>15</v>
      </c>
      <c r="B23" s="28" t="s">
        <v>60</v>
      </c>
      <c r="C23" s="28" t="s">
        <v>88</v>
      </c>
      <c r="D23" s="28" t="s">
        <v>74</v>
      </c>
      <c r="E23" s="28" t="s">
        <v>37</v>
      </c>
      <c r="F23" s="28">
        <v>1</v>
      </c>
      <c r="G23" s="29">
        <v>4</v>
      </c>
      <c r="H23" s="30">
        <v>14140</v>
      </c>
      <c r="I23" s="30">
        <v>483</v>
      </c>
      <c r="J23" s="31" t="e">
        <f t="shared" si="0"/>
        <v>#DIV/0!</v>
      </c>
      <c r="K23" s="30"/>
      <c r="L23" s="30"/>
      <c r="M23" s="32"/>
      <c r="N23" s="33">
        <f t="shared" si="1"/>
        <v>14140</v>
      </c>
      <c r="O23" s="33">
        <f t="shared" si="2"/>
        <v>483</v>
      </c>
      <c r="P23" s="41"/>
      <c r="Q23" s="35"/>
    </row>
    <row r="24" spans="1:17" s="26" customFormat="1" ht="12.75">
      <c r="A24" s="27">
        <v>16</v>
      </c>
      <c r="B24" s="28">
        <v>15</v>
      </c>
      <c r="C24" s="28" t="s">
        <v>43</v>
      </c>
      <c r="D24" s="28" t="s">
        <v>44</v>
      </c>
      <c r="E24" s="28" t="s">
        <v>40</v>
      </c>
      <c r="F24" s="28">
        <v>10</v>
      </c>
      <c r="G24" s="29">
        <v>4</v>
      </c>
      <c r="H24" s="30">
        <v>13377</v>
      </c>
      <c r="I24" s="30">
        <v>550</v>
      </c>
      <c r="J24" s="31">
        <f t="shared" si="0"/>
        <v>-0.2210900197973681</v>
      </c>
      <c r="K24" s="30">
        <v>17174</v>
      </c>
      <c r="L24" s="30">
        <v>636</v>
      </c>
      <c r="M24" s="32">
        <v>1191500</v>
      </c>
      <c r="N24" s="33">
        <f t="shared" si="1"/>
        <v>1204877</v>
      </c>
      <c r="O24" s="33">
        <f t="shared" si="2"/>
        <v>45820</v>
      </c>
      <c r="P24" s="41">
        <v>45270</v>
      </c>
      <c r="Q24" s="35"/>
    </row>
    <row r="25" spans="1:17" s="26" customFormat="1" ht="12.75">
      <c r="A25" s="27">
        <v>17</v>
      </c>
      <c r="B25" s="28">
        <v>9</v>
      </c>
      <c r="C25" s="28" t="s">
        <v>71</v>
      </c>
      <c r="D25" s="28" t="s">
        <v>50</v>
      </c>
      <c r="E25" s="28" t="s">
        <v>37</v>
      </c>
      <c r="F25" s="28">
        <v>4</v>
      </c>
      <c r="G25" s="29">
        <v>5</v>
      </c>
      <c r="H25" s="30">
        <v>11388</v>
      </c>
      <c r="I25" s="30">
        <v>446</v>
      </c>
      <c r="J25" s="31">
        <f t="shared" si="0"/>
        <v>-0.7373737373737373</v>
      </c>
      <c r="K25" s="30">
        <v>43362</v>
      </c>
      <c r="L25" s="30">
        <v>1444</v>
      </c>
      <c r="M25" s="32">
        <v>380441</v>
      </c>
      <c r="N25" s="33">
        <f t="shared" si="1"/>
        <v>391829</v>
      </c>
      <c r="O25" s="33">
        <f t="shared" si="2"/>
        <v>14675</v>
      </c>
      <c r="P25" s="41">
        <v>14229</v>
      </c>
      <c r="Q25" s="35"/>
    </row>
    <row r="26" spans="1:17" s="26" customFormat="1" ht="12.75">
      <c r="A26" s="27">
        <v>18</v>
      </c>
      <c r="B26" s="28">
        <v>12</v>
      </c>
      <c r="C26" s="28" t="s">
        <v>47</v>
      </c>
      <c r="D26" s="28" t="s">
        <v>44</v>
      </c>
      <c r="E26" s="28" t="s">
        <v>40</v>
      </c>
      <c r="F26" s="28">
        <v>12</v>
      </c>
      <c r="G26" s="29">
        <v>4</v>
      </c>
      <c r="H26" s="30">
        <v>8182</v>
      </c>
      <c r="I26" s="30">
        <v>476</v>
      </c>
      <c r="J26" s="31">
        <f t="shared" si="0"/>
        <v>-0.7024619077057348</v>
      </c>
      <c r="K26" s="30">
        <v>27499</v>
      </c>
      <c r="L26" s="30">
        <v>1176</v>
      </c>
      <c r="M26" s="32">
        <v>3688942</v>
      </c>
      <c r="N26" s="33">
        <f t="shared" si="1"/>
        <v>3697124</v>
      </c>
      <c r="O26" s="33">
        <f t="shared" si="2"/>
        <v>138672</v>
      </c>
      <c r="P26" s="41">
        <v>138196</v>
      </c>
      <c r="Q26" s="35"/>
    </row>
    <row r="27" spans="1:17" s="26" customFormat="1" ht="12.75">
      <c r="A27" s="27">
        <v>19</v>
      </c>
      <c r="B27" s="28">
        <v>17</v>
      </c>
      <c r="C27" s="28" t="s">
        <v>66</v>
      </c>
      <c r="D27" s="28" t="s">
        <v>44</v>
      </c>
      <c r="E27" s="28" t="s">
        <v>46</v>
      </c>
      <c r="F27" s="28">
        <v>5</v>
      </c>
      <c r="G27" s="29">
        <v>4</v>
      </c>
      <c r="H27" s="30">
        <v>8069</v>
      </c>
      <c r="I27" s="30">
        <v>331</v>
      </c>
      <c r="J27" s="31">
        <f t="shared" si="0"/>
        <v>-0.4392633773453787</v>
      </c>
      <c r="K27" s="30">
        <v>14390</v>
      </c>
      <c r="L27" s="30">
        <v>510</v>
      </c>
      <c r="M27" s="32">
        <v>171379</v>
      </c>
      <c r="N27" s="33">
        <f t="shared" si="1"/>
        <v>179448</v>
      </c>
      <c r="O27" s="33">
        <f t="shared" si="2"/>
        <v>6855</v>
      </c>
      <c r="P27" s="41">
        <v>6524</v>
      </c>
      <c r="Q27" s="35"/>
    </row>
    <row r="28" spans="1:17" s="26" customFormat="1" ht="12.75">
      <c r="A28" s="27">
        <v>20</v>
      </c>
      <c r="B28" s="28">
        <v>18</v>
      </c>
      <c r="C28" s="28" t="s">
        <v>57</v>
      </c>
      <c r="D28" s="28" t="s">
        <v>44</v>
      </c>
      <c r="E28" s="28" t="s">
        <v>40</v>
      </c>
      <c r="F28" s="28">
        <v>10</v>
      </c>
      <c r="G28" s="29">
        <v>6</v>
      </c>
      <c r="H28" s="30">
        <v>6127</v>
      </c>
      <c r="I28" s="30">
        <v>285</v>
      </c>
      <c r="J28" s="31">
        <f t="shared" si="0"/>
        <v>-0.24020337301587302</v>
      </c>
      <c r="K28" s="30">
        <v>8064</v>
      </c>
      <c r="L28" s="30">
        <v>400</v>
      </c>
      <c r="M28" s="32">
        <v>302172</v>
      </c>
      <c r="N28" s="33">
        <f t="shared" si="1"/>
        <v>308299</v>
      </c>
      <c r="O28" s="33">
        <f t="shared" si="2"/>
        <v>13707</v>
      </c>
      <c r="P28" s="41">
        <v>13422</v>
      </c>
      <c r="Q28" s="35"/>
    </row>
    <row r="29" spans="1:17" s="26" customFormat="1" ht="12.75">
      <c r="A29" s="27">
        <v>21</v>
      </c>
      <c r="B29" s="28">
        <v>13</v>
      </c>
      <c r="C29" s="28" t="s">
        <v>72</v>
      </c>
      <c r="D29" s="28" t="s">
        <v>44</v>
      </c>
      <c r="E29" s="28" t="s">
        <v>54</v>
      </c>
      <c r="F29" s="28">
        <v>4</v>
      </c>
      <c r="G29" s="29">
        <v>5</v>
      </c>
      <c r="H29" s="30">
        <v>4308</v>
      </c>
      <c r="I29" s="30">
        <v>211</v>
      </c>
      <c r="J29" s="31">
        <f t="shared" si="0"/>
        <v>-0.8336551085025871</v>
      </c>
      <c r="K29" s="30">
        <v>25898</v>
      </c>
      <c r="L29" s="30">
        <v>1002</v>
      </c>
      <c r="M29" s="32">
        <v>225046</v>
      </c>
      <c r="N29" s="33">
        <f t="shared" si="1"/>
        <v>229354</v>
      </c>
      <c r="O29" s="33">
        <f t="shared" si="2"/>
        <v>9555</v>
      </c>
      <c r="P29" s="41">
        <v>9344</v>
      </c>
      <c r="Q29" s="35"/>
    </row>
    <row r="30" spans="1:17" s="26" customFormat="1" ht="12.75">
      <c r="A30" s="27">
        <v>22</v>
      </c>
      <c r="B30" s="28">
        <v>20</v>
      </c>
      <c r="C30" s="28" t="s">
        <v>48</v>
      </c>
      <c r="D30" s="28" t="s">
        <v>49</v>
      </c>
      <c r="E30" s="28" t="s">
        <v>37</v>
      </c>
      <c r="F30" s="28">
        <v>8</v>
      </c>
      <c r="G30" s="29">
        <v>5</v>
      </c>
      <c r="H30" s="30">
        <v>3551</v>
      </c>
      <c r="I30" s="30">
        <v>186</v>
      </c>
      <c r="J30" s="31">
        <f t="shared" si="0"/>
        <v>0.2119453924914676</v>
      </c>
      <c r="K30" s="30">
        <v>2930</v>
      </c>
      <c r="L30" s="30">
        <v>181</v>
      </c>
      <c r="M30" s="32">
        <v>250709</v>
      </c>
      <c r="N30" s="33">
        <f t="shared" si="1"/>
        <v>254260</v>
      </c>
      <c r="O30" s="33">
        <f t="shared" si="2"/>
        <v>9961</v>
      </c>
      <c r="P30" s="41">
        <v>9775</v>
      </c>
      <c r="Q30" s="35"/>
    </row>
    <row r="31" spans="1:17" s="26" customFormat="1" ht="12.75">
      <c r="A31" s="27">
        <v>23</v>
      </c>
      <c r="B31" s="28">
        <v>22</v>
      </c>
      <c r="C31" s="28" t="s">
        <v>45</v>
      </c>
      <c r="D31" s="28" t="s">
        <v>44</v>
      </c>
      <c r="E31" s="28" t="s">
        <v>46</v>
      </c>
      <c r="F31" s="28">
        <v>7</v>
      </c>
      <c r="G31" s="29">
        <v>3</v>
      </c>
      <c r="H31" s="30">
        <v>2679</v>
      </c>
      <c r="I31" s="30">
        <v>154</v>
      </c>
      <c r="J31" s="31">
        <f t="shared" si="0"/>
        <v>0.18330388692579502</v>
      </c>
      <c r="K31" s="30">
        <v>2264</v>
      </c>
      <c r="L31" s="30">
        <v>101</v>
      </c>
      <c r="M31" s="32">
        <v>262215</v>
      </c>
      <c r="N31" s="33">
        <f t="shared" si="1"/>
        <v>264894</v>
      </c>
      <c r="O31" s="33">
        <f t="shared" si="2"/>
        <v>10204</v>
      </c>
      <c r="P31" s="41">
        <v>10050</v>
      </c>
      <c r="Q31" s="35"/>
    </row>
    <row r="32" spans="1:17" ht="13.5" thickBot="1">
      <c r="A32" s="42"/>
      <c r="B32" s="42"/>
      <c r="C32" s="43"/>
      <c r="D32" s="43"/>
      <c r="E32" s="43"/>
      <c r="F32" s="43"/>
      <c r="G32" s="43"/>
      <c r="H32" s="44">
        <f>SUM(H9:H31)</f>
        <v>1641266.54</v>
      </c>
      <c r="I32" s="44">
        <f>SUM(I9:I31)</f>
        <v>57381</v>
      </c>
      <c r="J32" s="45">
        <f t="shared" si="0"/>
        <v>0.014350562671660017</v>
      </c>
      <c r="K32" s="44">
        <f>SUM(K9:K31)</f>
        <v>1618046.66</v>
      </c>
      <c r="L32" s="44">
        <f>SUM(L9:L31)</f>
        <v>56943</v>
      </c>
      <c r="M32" s="44">
        <f>SUM(M9:M31)</f>
        <v>19452978</v>
      </c>
      <c r="N32" s="46"/>
      <c r="O32" s="46"/>
      <c r="P32" s="44">
        <f>SUM(P9:P31)</f>
        <v>724383</v>
      </c>
      <c r="Q32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79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40210</v>
      </c>
      <c r="P2" s="19"/>
    </row>
    <row r="3" spans="5:10" ht="12.75">
      <c r="E3" s="13" t="s">
        <v>9</v>
      </c>
      <c r="I3" s="20" t="s">
        <v>10</v>
      </c>
      <c r="J3" s="21">
        <v>5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5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5"/>
    </row>
    <row r="9" spans="1:17" s="26" customFormat="1" ht="12.75">
      <c r="A9" s="27">
        <v>1</v>
      </c>
      <c r="B9" s="28">
        <v>1</v>
      </c>
      <c r="C9" s="28" t="s">
        <v>35</v>
      </c>
      <c r="D9" s="28" t="s">
        <v>36</v>
      </c>
      <c r="E9" s="28" t="s">
        <v>37</v>
      </c>
      <c r="F9" s="28">
        <v>7</v>
      </c>
      <c r="G9" s="29">
        <v>21</v>
      </c>
      <c r="H9" s="30">
        <v>548268</v>
      </c>
      <c r="I9" s="30">
        <v>17748</v>
      </c>
      <c r="J9" s="31">
        <f aca="true" t="shared" si="0" ref="J9:J31">H9/K9-100%</f>
        <v>0.001752209446583164</v>
      </c>
      <c r="K9" s="30">
        <v>547309</v>
      </c>
      <c r="L9" s="30">
        <v>17928</v>
      </c>
      <c r="M9" s="32">
        <v>5567954</v>
      </c>
      <c r="N9" s="33">
        <f aca="true" t="shared" si="1" ref="N9:N30">H9+M9</f>
        <v>6116222</v>
      </c>
      <c r="O9" s="33">
        <f aca="true" t="shared" si="2" ref="O9:O30">I9+P9</f>
        <v>209628</v>
      </c>
      <c r="P9" s="34">
        <v>191880</v>
      </c>
      <c r="Q9" s="35"/>
    </row>
    <row r="10" spans="1:17" s="26" customFormat="1" ht="12.75">
      <c r="A10" s="27">
        <v>2</v>
      </c>
      <c r="B10" s="28" t="s">
        <v>60</v>
      </c>
      <c r="C10" s="28" t="s">
        <v>80</v>
      </c>
      <c r="D10" s="28" t="s">
        <v>42</v>
      </c>
      <c r="E10" s="28" t="s">
        <v>40</v>
      </c>
      <c r="F10" s="28">
        <v>1</v>
      </c>
      <c r="G10" s="29">
        <v>7</v>
      </c>
      <c r="H10" s="30">
        <v>174979</v>
      </c>
      <c r="I10" s="30">
        <v>6108</v>
      </c>
      <c r="J10" s="31" t="e">
        <f t="shared" si="0"/>
        <v>#DIV/0!</v>
      </c>
      <c r="K10" s="30"/>
      <c r="L10" s="30"/>
      <c r="M10" s="32"/>
      <c r="N10" s="33">
        <f t="shared" si="1"/>
        <v>174979</v>
      </c>
      <c r="O10" s="33">
        <f t="shared" si="2"/>
        <v>6108</v>
      </c>
      <c r="P10" s="34"/>
      <c r="Q10" s="35"/>
    </row>
    <row r="11" spans="1:17" s="26" customFormat="1" ht="12.75">
      <c r="A11" s="27">
        <v>3</v>
      </c>
      <c r="B11" s="28">
        <v>2</v>
      </c>
      <c r="C11" s="28" t="s">
        <v>77</v>
      </c>
      <c r="D11" s="28" t="s">
        <v>44</v>
      </c>
      <c r="E11" s="28" t="s">
        <v>40</v>
      </c>
      <c r="F11" s="28">
        <v>2</v>
      </c>
      <c r="G11" s="29">
        <v>9</v>
      </c>
      <c r="H11" s="30">
        <v>172045.56</v>
      </c>
      <c r="I11" s="30">
        <v>6063</v>
      </c>
      <c r="J11" s="31">
        <f t="shared" si="0"/>
        <v>-0.501375028982147</v>
      </c>
      <c r="K11" s="30">
        <v>345040</v>
      </c>
      <c r="L11" s="30">
        <v>12191</v>
      </c>
      <c r="M11" s="32">
        <v>452412</v>
      </c>
      <c r="N11" s="33">
        <f t="shared" si="1"/>
        <v>624457.56</v>
      </c>
      <c r="O11" s="33">
        <f t="shared" si="2"/>
        <v>23688</v>
      </c>
      <c r="P11" s="34">
        <v>17625</v>
      </c>
      <c r="Q11" s="35"/>
    </row>
    <row r="12" spans="1:17" s="26" customFormat="1" ht="12.75">
      <c r="A12" s="27">
        <v>4</v>
      </c>
      <c r="B12" s="28">
        <v>3</v>
      </c>
      <c r="C12" s="28" t="s">
        <v>76</v>
      </c>
      <c r="D12" s="28" t="s">
        <v>49</v>
      </c>
      <c r="E12" s="28" t="s">
        <v>37</v>
      </c>
      <c r="F12" s="28">
        <v>2</v>
      </c>
      <c r="G12" s="29">
        <v>11</v>
      </c>
      <c r="H12" s="30">
        <v>144153</v>
      </c>
      <c r="I12" s="30">
        <v>5794</v>
      </c>
      <c r="J12" s="31">
        <f t="shared" si="0"/>
        <v>-0.411507513686299</v>
      </c>
      <c r="K12" s="30">
        <v>244953</v>
      </c>
      <c r="L12" s="30">
        <v>9440</v>
      </c>
      <c r="M12" s="32">
        <v>285968</v>
      </c>
      <c r="N12" s="33">
        <f t="shared" si="1"/>
        <v>430121</v>
      </c>
      <c r="O12" s="33">
        <f t="shared" si="2"/>
        <v>17302</v>
      </c>
      <c r="P12" s="34">
        <v>11508</v>
      </c>
      <c r="Q12" s="35"/>
    </row>
    <row r="13" spans="1:17" s="26" customFormat="1" ht="12.75">
      <c r="A13" s="27">
        <v>5</v>
      </c>
      <c r="B13" s="28" t="s">
        <v>60</v>
      </c>
      <c r="C13" s="28" t="s">
        <v>82</v>
      </c>
      <c r="D13" s="28" t="s">
        <v>44</v>
      </c>
      <c r="E13" s="28" t="s">
        <v>83</v>
      </c>
      <c r="F13" s="28">
        <v>1</v>
      </c>
      <c r="G13" s="29">
        <v>5</v>
      </c>
      <c r="H13" s="30">
        <v>122063.44</v>
      </c>
      <c r="I13" s="30">
        <v>3982</v>
      </c>
      <c r="J13" s="31" t="e">
        <f t="shared" si="0"/>
        <v>#DIV/0!</v>
      </c>
      <c r="K13" s="30"/>
      <c r="L13" s="30"/>
      <c r="M13" s="32"/>
      <c r="N13" s="33">
        <f t="shared" si="1"/>
        <v>122063.44</v>
      </c>
      <c r="O13" s="33">
        <f t="shared" si="2"/>
        <v>3982</v>
      </c>
      <c r="P13" s="34"/>
      <c r="Q13" s="35"/>
    </row>
    <row r="14" spans="1:17" s="26" customFormat="1" ht="12.75">
      <c r="A14" s="27">
        <v>6</v>
      </c>
      <c r="B14" s="28">
        <v>4</v>
      </c>
      <c r="C14" s="28" t="s">
        <v>38</v>
      </c>
      <c r="D14" s="28" t="s">
        <v>39</v>
      </c>
      <c r="E14" s="28" t="s">
        <v>40</v>
      </c>
      <c r="F14" s="28">
        <v>6</v>
      </c>
      <c r="G14" s="29">
        <v>8</v>
      </c>
      <c r="H14" s="30">
        <v>82914.54</v>
      </c>
      <c r="I14" s="30">
        <v>3004</v>
      </c>
      <c r="J14" s="31">
        <f t="shared" si="0"/>
        <v>-0.4447377197388247</v>
      </c>
      <c r="K14" s="30">
        <v>149325</v>
      </c>
      <c r="L14" s="30">
        <v>5263</v>
      </c>
      <c r="M14" s="32">
        <v>1854642</v>
      </c>
      <c r="N14" s="33">
        <f t="shared" si="1"/>
        <v>1937556.54</v>
      </c>
      <c r="O14" s="33">
        <f t="shared" si="2"/>
        <v>75628</v>
      </c>
      <c r="P14" s="34">
        <v>72624</v>
      </c>
      <c r="Q14" s="35"/>
    </row>
    <row r="15" spans="1:17" s="26" customFormat="1" ht="12.75">
      <c r="A15" s="27">
        <v>7</v>
      </c>
      <c r="B15" s="28">
        <v>5</v>
      </c>
      <c r="C15" s="48" t="s">
        <v>62</v>
      </c>
      <c r="D15" s="28" t="s">
        <v>44</v>
      </c>
      <c r="E15" s="28" t="s">
        <v>40</v>
      </c>
      <c r="F15" s="28">
        <v>5</v>
      </c>
      <c r="G15" s="29">
        <v>13</v>
      </c>
      <c r="H15" s="30">
        <v>76366</v>
      </c>
      <c r="I15" s="30">
        <v>3528</v>
      </c>
      <c r="J15" s="31">
        <f t="shared" si="0"/>
        <v>-0.28324004109501355</v>
      </c>
      <c r="K15" s="30">
        <v>106543.34</v>
      </c>
      <c r="L15" s="30">
        <v>4589</v>
      </c>
      <c r="M15" s="32">
        <v>1150639</v>
      </c>
      <c r="N15" s="33">
        <f t="shared" si="1"/>
        <v>1227005</v>
      </c>
      <c r="O15" s="33">
        <f t="shared" si="2"/>
        <v>48857</v>
      </c>
      <c r="P15" s="34">
        <v>45329</v>
      </c>
      <c r="Q15" s="35"/>
    </row>
    <row r="16" spans="1:17" s="26" customFormat="1" ht="12.75">
      <c r="A16" s="27">
        <v>8</v>
      </c>
      <c r="B16" s="28">
        <v>7</v>
      </c>
      <c r="C16" s="28" t="s">
        <v>63</v>
      </c>
      <c r="D16" s="28" t="s">
        <v>44</v>
      </c>
      <c r="E16" s="28" t="s">
        <v>40</v>
      </c>
      <c r="F16" s="28">
        <v>5</v>
      </c>
      <c r="G16" s="29">
        <v>6</v>
      </c>
      <c r="H16" s="30">
        <v>54682.44</v>
      </c>
      <c r="I16" s="30">
        <v>1881</v>
      </c>
      <c r="J16" s="31">
        <f t="shared" si="0"/>
        <v>-0.23784353352753418</v>
      </c>
      <c r="K16" s="30">
        <v>71747</v>
      </c>
      <c r="L16" s="30">
        <v>2311</v>
      </c>
      <c r="M16" s="32">
        <v>780545</v>
      </c>
      <c r="N16" s="33">
        <f t="shared" si="1"/>
        <v>835227.44</v>
      </c>
      <c r="O16" s="33">
        <f t="shared" si="2"/>
        <v>31507</v>
      </c>
      <c r="P16" s="34">
        <v>29626</v>
      </c>
      <c r="Q16" s="35"/>
    </row>
    <row r="17" spans="1:17" s="26" customFormat="1" ht="12.75">
      <c r="A17" s="27">
        <v>9</v>
      </c>
      <c r="B17" s="28">
        <v>6</v>
      </c>
      <c r="C17" s="28" t="s">
        <v>71</v>
      </c>
      <c r="D17" s="28" t="s">
        <v>50</v>
      </c>
      <c r="E17" s="28" t="s">
        <v>37</v>
      </c>
      <c r="F17" s="28">
        <v>3</v>
      </c>
      <c r="G17" s="29">
        <v>7</v>
      </c>
      <c r="H17" s="30">
        <v>43362</v>
      </c>
      <c r="I17" s="30">
        <v>1444</v>
      </c>
      <c r="J17" s="31">
        <f t="shared" si="0"/>
        <v>-0.5266105525169489</v>
      </c>
      <c r="K17" s="30">
        <v>91599</v>
      </c>
      <c r="L17" s="30">
        <v>3138</v>
      </c>
      <c r="M17" s="32">
        <v>321639</v>
      </c>
      <c r="N17" s="33">
        <f t="shared" si="1"/>
        <v>365001</v>
      </c>
      <c r="O17" s="33">
        <f t="shared" si="2"/>
        <v>13427</v>
      </c>
      <c r="P17" s="34">
        <v>11983</v>
      </c>
      <c r="Q17" s="35"/>
    </row>
    <row r="18" spans="1:17" s="26" customFormat="1" ht="12.75">
      <c r="A18" s="27">
        <v>10</v>
      </c>
      <c r="B18" s="28">
        <v>11</v>
      </c>
      <c r="C18" s="36" t="s">
        <v>78</v>
      </c>
      <c r="D18" s="36" t="s">
        <v>44</v>
      </c>
      <c r="E18" s="36" t="s">
        <v>40</v>
      </c>
      <c r="F18" s="36">
        <v>2</v>
      </c>
      <c r="G18" s="29">
        <v>4</v>
      </c>
      <c r="H18" s="30">
        <v>32674.68</v>
      </c>
      <c r="I18" s="30">
        <v>1097</v>
      </c>
      <c r="J18" s="37">
        <f t="shared" si="0"/>
        <v>-0.32694749418089686</v>
      </c>
      <c r="K18" s="30">
        <v>48547</v>
      </c>
      <c r="L18" s="30">
        <v>1633</v>
      </c>
      <c r="M18" s="38">
        <v>66055</v>
      </c>
      <c r="N18" s="39">
        <f t="shared" si="1"/>
        <v>98729.68</v>
      </c>
      <c r="O18" s="39">
        <f t="shared" si="2"/>
        <v>3697</v>
      </c>
      <c r="P18" s="40">
        <v>2600</v>
      </c>
      <c r="Q18" s="35"/>
    </row>
    <row r="19" spans="1:17" s="26" customFormat="1" ht="12.75">
      <c r="A19" s="27">
        <v>11</v>
      </c>
      <c r="B19" s="28">
        <v>9</v>
      </c>
      <c r="C19" s="28" t="s">
        <v>67</v>
      </c>
      <c r="D19" s="28" t="s">
        <v>44</v>
      </c>
      <c r="E19" s="28" t="s">
        <v>68</v>
      </c>
      <c r="F19" s="28">
        <v>4</v>
      </c>
      <c r="G19" s="29">
        <v>4</v>
      </c>
      <c r="H19" s="30">
        <v>32259</v>
      </c>
      <c r="I19" s="30">
        <v>1079</v>
      </c>
      <c r="J19" s="31">
        <f t="shared" si="0"/>
        <v>-0.4264352897249436</v>
      </c>
      <c r="K19" s="30">
        <v>56243</v>
      </c>
      <c r="L19" s="30">
        <v>1941</v>
      </c>
      <c r="M19" s="32">
        <v>370677</v>
      </c>
      <c r="N19" s="33">
        <f t="shared" si="1"/>
        <v>402936</v>
      </c>
      <c r="O19" s="33">
        <f t="shared" si="2"/>
        <v>14944</v>
      </c>
      <c r="P19" s="41">
        <v>13865</v>
      </c>
      <c r="Q19" s="35"/>
    </row>
    <row r="20" spans="1:17" s="26" customFormat="1" ht="12.75">
      <c r="A20" s="27">
        <v>12</v>
      </c>
      <c r="B20" s="28">
        <v>13</v>
      </c>
      <c r="C20" s="28" t="s">
        <v>47</v>
      </c>
      <c r="D20" s="28" t="s">
        <v>44</v>
      </c>
      <c r="E20" s="28" t="s">
        <v>40</v>
      </c>
      <c r="F20" s="28">
        <v>11</v>
      </c>
      <c r="G20" s="29">
        <v>4</v>
      </c>
      <c r="H20" s="30">
        <v>27499</v>
      </c>
      <c r="I20" s="30">
        <v>1176</v>
      </c>
      <c r="J20" s="31">
        <f t="shared" si="0"/>
        <v>0.23313901345291477</v>
      </c>
      <c r="K20" s="30">
        <v>22300</v>
      </c>
      <c r="L20" s="30">
        <v>1088</v>
      </c>
      <c r="M20" s="32">
        <v>3656978</v>
      </c>
      <c r="N20" s="33">
        <f t="shared" si="1"/>
        <v>3684477</v>
      </c>
      <c r="O20" s="33">
        <f t="shared" si="2"/>
        <v>138000</v>
      </c>
      <c r="P20" s="41">
        <v>136824</v>
      </c>
      <c r="Q20" s="35"/>
    </row>
    <row r="21" spans="1:17" s="26" customFormat="1" ht="12.75">
      <c r="A21" s="27">
        <v>13</v>
      </c>
      <c r="B21" s="28">
        <v>8</v>
      </c>
      <c r="C21" s="28" t="s">
        <v>72</v>
      </c>
      <c r="D21" s="28" t="s">
        <v>44</v>
      </c>
      <c r="E21" s="28" t="s">
        <v>54</v>
      </c>
      <c r="F21" s="28">
        <v>3</v>
      </c>
      <c r="G21" s="29">
        <v>5</v>
      </c>
      <c r="H21" s="30">
        <v>25898</v>
      </c>
      <c r="I21" s="30">
        <v>1002</v>
      </c>
      <c r="J21" s="31">
        <f t="shared" si="0"/>
        <v>-0.5419688019525308</v>
      </c>
      <c r="K21" s="30">
        <v>56542</v>
      </c>
      <c r="L21" s="30">
        <v>2152</v>
      </c>
      <c r="M21" s="32">
        <v>193305</v>
      </c>
      <c r="N21" s="33">
        <f t="shared" si="1"/>
        <v>219203</v>
      </c>
      <c r="O21" s="33">
        <f t="shared" si="2"/>
        <v>9024</v>
      </c>
      <c r="P21" s="41">
        <v>8022</v>
      </c>
      <c r="Q21" s="35"/>
    </row>
    <row r="22" spans="1:17" s="26" customFormat="1" ht="12.75">
      <c r="A22" s="27">
        <v>14</v>
      </c>
      <c r="B22" s="28" t="s">
        <v>60</v>
      </c>
      <c r="C22" s="28" t="s">
        <v>81</v>
      </c>
      <c r="D22" s="28" t="s">
        <v>44</v>
      </c>
      <c r="E22" s="28" t="s">
        <v>40</v>
      </c>
      <c r="F22" s="28">
        <v>1</v>
      </c>
      <c r="G22" s="29">
        <v>2</v>
      </c>
      <c r="H22" s="30">
        <v>19712</v>
      </c>
      <c r="I22" s="30">
        <v>686</v>
      </c>
      <c r="J22" s="31" t="e">
        <f t="shared" si="0"/>
        <v>#DIV/0!</v>
      </c>
      <c r="K22" s="30"/>
      <c r="L22" s="30"/>
      <c r="M22" s="32"/>
      <c r="N22" s="33">
        <f t="shared" si="1"/>
        <v>19712</v>
      </c>
      <c r="O22" s="33">
        <f t="shared" si="2"/>
        <v>686</v>
      </c>
      <c r="P22" s="41"/>
      <c r="Q22" s="35"/>
    </row>
    <row r="23" spans="1:17" s="26" customFormat="1" ht="12.75">
      <c r="A23" s="27">
        <v>15</v>
      </c>
      <c r="B23" s="28">
        <v>12</v>
      </c>
      <c r="C23" s="28" t="s">
        <v>43</v>
      </c>
      <c r="D23" s="28" t="s">
        <v>44</v>
      </c>
      <c r="E23" s="28" t="s">
        <v>40</v>
      </c>
      <c r="F23" s="28">
        <v>9</v>
      </c>
      <c r="G23" s="29">
        <v>5</v>
      </c>
      <c r="H23" s="30">
        <v>17174</v>
      </c>
      <c r="I23" s="30">
        <v>636</v>
      </c>
      <c r="J23" s="31">
        <f t="shared" si="0"/>
        <v>-0.4641738405513137</v>
      </c>
      <c r="K23" s="30">
        <v>32051.44</v>
      </c>
      <c r="L23" s="30">
        <v>1185</v>
      </c>
      <c r="M23" s="32">
        <v>1167643</v>
      </c>
      <c r="N23" s="33">
        <f t="shared" si="1"/>
        <v>1184817</v>
      </c>
      <c r="O23" s="33">
        <f t="shared" si="2"/>
        <v>44972</v>
      </c>
      <c r="P23" s="41">
        <v>44336</v>
      </c>
      <c r="Q23" s="35"/>
    </row>
    <row r="24" spans="1:17" s="26" customFormat="1" ht="12.75">
      <c r="A24" s="27">
        <v>16</v>
      </c>
      <c r="B24" s="28">
        <v>10</v>
      </c>
      <c r="C24" s="28" t="s">
        <v>65</v>
      </c>
      <c r="D24" s="28" t="s">
        <v>44</v>
      </c>
      <c r="E24" s="28" t="s">
        <v>46</v>
      </c>
      <c r="F24" s="28">
        <v>5</v>
      </c>
      <c r="G24" s="29">
        <v>4</v>
      </c>
      <c r="H24" s="30">
        <v>16348</v>
      </c>
      <c r="I24" s="30">
        <v>523</v>
      </c>
      <c r="J24" s="31">
        <f t="shared" si="0"/>
        <v>-0.6672027359892514</v>
      </c>
      <c r="K24" s="30">
        <v>49123</v>
      </c>
      <c r="L24" s="30">
        <v>1625</v>
      </c>
      <c r="M24" s="32">
        <v>456618</v>
      </c>
      <c r="N24" s="33">
        <f t="shared" si="1"/>
        <v>472966</v>
      </c>
      <c r="O24" s="33">
        <f t="shared" si="2"/>
        <v>17570</v>
      </c>
      <c r="P24" s="41">
        <v>17047</v>
      </c>
      <c r="Q24" s="35"/>
    </row>
    <row r="25" spans="1:17" s="26" customFormat="1" ht="12.75">
      <c r="A25" s="27">
        <v>17</v>
      </c>
      <c r="B25" s="28">
        <v>15</v>
      </c>
      <c r="C25" s="28" t="s">
        <v>66</v>
      </c>
      <c r="D25" s="28" t="s">
        <v>44</v>
      </c>
      <c r="E25" s="28" t="s">
        <v>46</v>
      </c>
      <c r="F25" s="28">
        <v>4</v>
      </c>
      <c r="G25" s="29">
        <v>4</v>
      </c>
      <c r="H25" s="30">
        <v>14390</v>
      </c>
      <c r="I25" s="30">
        <v>510</v>
      </c>
      <c r="J25" s="31">
        <f t="shared" si="0"/>
        <v>-0.1360989373836825</v>
      </c>
      <c r="K25" s="30">
        <v>16657</v>
      </c>
      <c r="L25" s="30">
        <v>555</v>
      </c>
      <c r="M25" s="32">
        <v>151896</v>
      </c>
      <c r="N25" s="33">
        <f t="shared" si="1"/>
        <v>166286</v>
      </c>
      <c r="O25" s="33">
        <f t="shared" si="2"/>
        <v>6246</v>
      </c>
      <c r="P25" s="41">
        <v>5736</v>
      </c>
      <c r="Q25" s="35"/>
    </row>
    <row r="26" spans="1:17" s="26" customFormat="1" ht="12.75">
      <c r="A26" s="27">
        <v>18</v>
      </c>
      <c r="B26" s="28">
        <v>17</v>
      </c>
      <c r="C26" s="28" t="s">
        <v>57</v>
      </c>
      <c r="D26" s="28" t="s">
        <v>44</v>
      </c>
      <c r="E26" s="28" t="s">
        <v>40</v>
      </c>
      <c r="F26" s="28">
        <v>9</v>
      </c>
      <c r="G26" s="29">
        <v>7</v>
      </c>
      <c r="H26" s="30">
        <v>8064</v>
      </c>
      <c r="I26" s="30">
        <v>400</v>
      </c>
      <c r="J26" s="31">
        <f t="shared" si="0"/>
        <v>-0.12139826676632282</v>
      </c>
      <c r="K26" s="30">
        <v>9178.22</v>
      </c>
      <c r="L26" s="30">
        <v>446</v>
      </c>
      <c r="M26" s="32">
        <v>293879</v>
      </c>
      <c r="N26" s="33">
        <f t="shared" si="1"/>
        <v>301943</v>
      </c>
      <c r="O26" s="33">
        <f t="shared" si="2"/>
        <v>13414</v>
      </c>
      <c r="P26" s="41">
        <v>13014</v>
      </c>
      <c r="Q26" s="35"/>
    </row>
    <row r="27" spans="1:17" s="26" customFormat="1" ht="12.75">
      <c r="A27" s="27">
        <v>19</v>
      </c>
      <c r="B27" s="28">
        <v>21</v>
      </c>
      <c r="C27" s="28" t="s">
        <v>73</v>
      </c>
      <c r="D27" s="28" t="s">
        <v>74</v>
      </c>
      <c r="E27" s="28" t="s">
        <v>40</v>
      </c>
      <c r="F27" s="28">
        <v>3</v>
      </c>
      <c r="G27" s="29">
        <v>7</v>
      </c>
      <c r="H27" s="30">
        <v>3479</v>
      </c>
      <c r="I27" s="30">
        <v>209</v>
      </c>
      <c r="J27" s="31">
        <f t="shared" si="0"/>
        <v>0.08413836086008097</v>
      </c>
      <c r="K27" s="30">
        <v>3209</v>
      </c>
      <c r="L27" s="30">
        <v>130</v>
      </c>
      <c r="M27" s="32">
        <v>30999</v>
      </c>
      <c r="N27" s="33">
        <f t="shared" si="1"/>
        <v>34478</v>
      </c>
      <c r="O27" s="33">
        <f t="shared" si="2"/>
        <v>1590</v>
      </c>
      <c r="P27" s="41">
        <v>1381</v>
      </c>
      <c r="Q27" s="35"/>
    </row>
    <row r="28" spans="1:17" s="26" customFormat="1" ht="12.75">
      <c r="A28" s="27">
        <v>20</v>
      </c>
      <c r="B28" s="28">
        <v>18</v>
      </c>
      <c r="C28" s="28" t="s">
        <v>48</v>
      </c>
      <c r="D28" s="28" t="s">
        <v>49</v>
      </c>
      <c r="E28" s="28" t="s">
        <v>37</v>
      </c>
      <c r="F28" s="28">
        <v>7</v>
      </c>
      <c r="G28" s="29">
        <v>5</v>
      </c>
      <c r="H28" s="30">
        <v>2930</v>
      </c>
      <c r="I28" s="30">
        <v>181</v>
      </c>
      <c r="J28" s="31">
        <f t="shared" si="0"/>
        <v>-0.6548881036513545</v>
      </c>
      <c r="K28" s="30">
        <v>8490</v>
      </c>
      <c r="L28" s="30">
        <v>330</v>
      </c>
      <c r="M28" s="32">
        <v>246414</v>
      </c>
      <c r="N28" s="33">
        <f t="shared" si="1"/>
        <v>249344</v>
      </c>
      <c r="O28" s="33">
        <f t="shared" si="2"/>
        <v>9684</v>
      </c>
      <c r="P28" s="41">
        <v>9503</v>
      </c>
      <c r="Q28" s="35"/>
    </row>
    <row r="29" spans="1:17" s="26" customFormat="1" ht="12.75">
      <c r="A29" s="27">
        <v>21</v>
      </c>
      <c r="B29" s="28">
        <v>19</v>
      </c>
      <c r="C29" s="28" t="s">
        <v>51</v>
      </c>
      <c r="D29" s="28" t="s">
        <v>44</v>
      </c>
      <c r="E29" s="28" t="s">
        <v>52</v>
      </c>
      <c r="F29" s="28">
        <v>12</v>
      </c>
      <c r="G29" s="29">
        <v>7</v>
      </c>
      <c r="H29" s="30">
        <v>2352.44</v>
      </c>
      <c r="I29" s="30">
        <v>112</v>
      </c>
      <c r="J29" s="31">
        <f t="shared" si="0"/>
        <v>-0.6958707175177763</v>
      </c>
      <c r="K29" s="30">
        <v>7735</v>
      </c>
      <c r="L29" s="30">
        <v>398</v>
      </c>
      <c r="M29" s="32">
        <v>794024</v>
      </c>
      <c r="N29" s="33">
        <f t="shared" si="1"/>
        <v>796376.44</v>
      </c>
      <c r="O29" s="33">
        <f t="shared" si="2"/>
        <v>38084</v>
      </c>
      <c r="P29" s="41">
        <v>37972</v>
      </c>
      <c r="Q29" s="35"/>
    </row>
    <row r="30" spans="1:17" s="26" customFormat="1" ht="12.75">
      <c r="A30" s="27">
        <v>22</v>
      </c>
      <c r="B30" s="28">
        <v>14</v>
      </c>
      <c r="C30" s="28" t="s">
        <v>45</v>
      </c>
      <c r="D30" s="28" t="s">
        <v>44</v>
      </c>
      <c r="E30" s="28" t="s">
        <v>46</v>
      </c>
      <c r="F30" s="28">
        <v>6</v>
      </c>
      <c r="G30" s="29">
        <v>3</v>
      </c>
      <c r="H30" s="30">
        <v>2264</v>
      </c>
      <c r="I30" s="30">
        <v>101</v>
      </c>
      <c r="J30" s="31">
        <f t="shared" si="0"/>
        <v>-0.8965217788747201</v>
      </c>
      <c r="K30" s="30">
        <v>21879</v>
      </c>
      <c r="L30" s="30">
        <v>792</v>
      </c>
      <c r="M30" s="32">
        <v>258739</v>
      </c>
      <c r="N30" s="33">
        <f t="shared" si="1"/>
        <v>261003</v>
      </c>
      <c r="O30" s="33">
        <f t="shared" si="2"/>
        <v>9977</v>
      </c>
      <c r="P30" s="41">
        <v>9876</v>
      </c>
      <c r="Q30" s="35"/>
    </row>
    <row r="31" spans="1:17" ht="13.5" thickBot="1">
      <c r="A31" s="42"/>
      <c r="B31" s="42"/>
      <c r="C31" s="43"/>
      <c r="D31" s="43"/>
      <c r="E31" s="43"/>
      <c r="F31" s="43"/>
      <c r="G31" s="43"/>
      <c r="H31" s="44">
        <f>SUM(H9:H30)</f>
        <v>1623878.0999999999</v>
      </c>
      <c r="I31" s="44">
        <f>SUM(I9:I30)</f>
        <v>57264</v>
      </c>
      <c r="J31" s="45">
        <f t="shared" si="0"/>
        <v>-0.14010959130428802</v>
      </c>
      <c r="K31" s="44">
        <f>SUM(K9:K30)</f>
        <v>1888471</v>
      </c>
      <c r="L31" s="44">
        <f>SUM(L9:L30)</f>
        <v>67135</v>
      </c>
      <c r="M31" s="44">
        <f>SUM(M9:M30)</f>
        <v>18101026</v>
      </c>
      <c r="N31" s="46"/>
      <c r="O31" s="46"/>
      <c r="P31" s="44">
        <f>SUM(P9:P30)</f>
        <v>680751</v>
      </c>
      <c r="Q31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75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40203</v>
      </c>
      <c r="P2" s="19"/>
    </row>
    <row r="3" spans="5:10" ht="12.75">
      <c r="E3" s="13" t="s">
        <v>9</v>
      </c>
      <c r="I3" s="20" t="s">
        <v>10</v>
      </c>
      <c r="J3" s="21">
        <v>4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5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5"/>
    </row>
    <row r="9" spans="1:17" s="26" customFormat="1" ht="12.75">
      <c r="A9" s="27">
        <v>1</v>
      </c>
      <c r="B9" s="28">
        <v>1</v>
      </c>
      <c r="C9" s="28" t="s">
        <v>35</v>
      </c>
      <c r="D9" s="28" t="s">
        <v>36</v>
      </c>
      <c r="E9" s="28" t="s">
        <v>37</v>
      </c>
      <c r="F9" s="28">
        <v>6</v>
      </c>
      <c r="G9" s="29">
        <v>20</v>
      </c>
      <c r="H9" s="30">
        <v>547309</v>
      </c>
      <c r="I9" s="30">
        <v>17928</v>
      </c>
      <c r="J9" s="31">
        <f aca="true" t="shared" si="0" ref="J9:J30">H9/K9-100%</f>
        <v>0.018884327906695253</v>
      </c>
      <c r="K9" s="30">
        <v>537165</v>
      </c>
      <c r="L9" s="30">
        <v>17148</v>
      </c>
      <c r="M9" s="32">
        <v>4789590</v>
      </c>
      <c r="N9" s="33">
        <f aca="true" t="shared" si="1" ref="N9:N29">H9+M9</f>
        <v>5336899</v>
      </c>
      <c r="O9" s="33">
        <f aca="true" t="shared" si="2" ref="O9:O29">I9+P9</f>
        <v>183155</v>
      </c>
      <c r="P9" s="34">
        <v>165227</v>
      </c>
      <c r="Q9" s="35"/>
    </row>
    <row r="10" spans="1:17" s="26" customFormat="1" ht="12.75">
      <c r="A10" s="27">
        <v>2</v>
      </c>
      <c r="B10" s="28" t="s">
        <v>60</v>
      </c>
      <c r="C10" s="28" t="s">
        <v>77</v>
      </c>
      <c r="D10" s="28" t="s">
        <v>44</v>
      </c>
      <c r="E10" s="28" t="s">
        <v>40</v>
      </c>
      <c r="F10" s="28">
        <v>1</v>
      </c>
      <c r="G10" s="29">
        <v>9</v>
      </c>
      <c r="H10" s="30">
        <v>345040</v>
      </c>
      <c r="I10" s="30">
        <v>12191</v>
      </c>
      <c r="J10" s="31" t="e">
        <f t="shared" si="0"/>
        <v>#DIV/0!</v>
      </c>
      <c r="K10" s="30"/>
      <c r="L10" s="30"/>
      <c r="M10" s="32"/>
      <c r="N10" s="33">
        <f t="shared" si="1"/>
        <v>345040</v>
      </c>
      <c r="O10" s="33">
        <f t="shared" si="2"/>
        <v>12191</v>
      </c>
      <c r="P10" s="34"/>
      <c r="Q10" s="35"/>
    </row>
    <row r="11" spans="1:17" s="26" customFormat="1" ht="12.75">
      <c r="A11" s="27">
        <v>3</v>
      </c>
      <c r="B11" s="28" t="s">
        <v>60</v>
      </c>
      <c r="C11" s="28" t="s">
        <v>76</v>
      </c>
      <c r="D11" s="28" t="s">
        <v>49</v>
      </c>
      <c r="E11" s="28" t="s">
        <v>37</v>
      </c>
      <c r="F11" s="28">
        <v>1</v>
      </c>
      <c r="G11" s="29">
        <v>11</v>
      </c>
      <c r="H11" s="30">
        <v>244953</v>
      </c>
      <c r="I11" s="30">
        <v>9440</v>
      </c>
      <c r="J11" s="31" t="e">
        <f t="shared" si="0"/>
        <v>#DIV/0!</v>
      </c>
      <c r="K11" s="30"/>
      <c r="L11" s="30"/>
      <c r="M11" s="32"/>
      <c r="N11" s="33">
        <f t="shared" si="1"/>
        <v>244953</v>
      </c>
      <c r="O11" s="33">
        <f t="shared" si="2"/>
        <v>9440</v>
      </c>
      <c r="P11" s="34"/>
      <c r="Q11" s="35"/>
    </row>
    <row r="12" spans="1:17" s="26" customFormat="1" ht="12.75">
      <c r="A12" s="27">
        <v>4</v>
      </c>
      <c r="B12" s="28">
        <v>2</v>
      </c>
      <c r="C12" s="28" t="s">
        <v>38</v>
      </c>
      <c r="D12" s="28" t="s">
        <v>39</v>
      </c>
      <c r="E12" s="28" t="s">
        <v>40</v>
      </c>
      <c r="F12" s="28">
        <v>5</v>
      </c>
      <c r="G12" s="29">
        <v>10</v>
      </c>
      <c r="H12" s="30">
        <v>149325</v>
      </c>
      <c r="I12" s="30">
        <v>5263</v>
      </c>
      <c r="J12" s="31">
        <f t="shared" si="0"/>
        <v>-0.320602225103353</v>
      </c>
      <c r="K12" s="30">
        <v>219790.24</v>
      </c>
      <c r="L12" s="30">
        <v>7592</v>
      </c>
      <c r="M12" s="32">
        <v>1657468</v>
      </c>
      <c r="N12" s="33">
        <f t="shared" si="1"/>
        <v>1806793</v>
      </c>
      <c r="O12" s="33">
        <f t="shared" si="2"/>
        <v>70212</v>
      </c>
      <c r="P12" s="34">
        <v>64949</v>
      </c>
      <c r="Q12" s="35"/>
    </row>
    <row r="13" spans="1:17" s="26" customFormat="1" ht="12.75">
      <c r="A13" s="27">
        <v>5</v>
      </c>
      <c r="B13" s="28">
        <v>4</v>
      </c>
      <c r="C13" s="48" t="s">
        <v>62</v>
      </c>
      <c r="D13" s="28" t="s">
        <v>44</v>
      </c>
      <c r="E13" s="28" t="s">
        <v>40</v>
      </c>
      <c r="F13" s="28">
        <v>4</v>
      </c>
      <c r="G13" s="29">
        <v>13</v>
      </c>
      <c r="H13" s="30">
        <v>106543.34</v>
      </c>
      <c r="I13" s="30">
        <v>4589</v>
      </c>
      <c r="J13" s="31">
        <f t="shared" si="0"/>
        <v>-0.26466720021599643</v>
      </c>
      <c r="K13" s="30">
        <v>144891.32</v>
      </c>
      <c r="L13" s="30">
        <v>5697</v>
      </c>
      <c r="M13" s="32">
        <v>1027768</v>
      </c>
      <c r="N13" s="33">
        <f t="shared" si="1"/>
        <v>1134311.34</v>
      </c>
      <c r="O13" s="33">
        <f t="shared" si="2"/>
        <v>44701</v>
      </c>
      <c r="P13" s="34">
        <v>40112</v>
      </c>
      <c r="Q13" s="35"/>
    </row>
    <row r="14" spans="1:17" s="26" customFormat="1" ht="12.75">
      <c r="A14" s="27">
        <v>6</v>
      </c>
      <c r="B14" s="28">
        <v>3</v>
      </c>
      <c r="C14" s="28" t="s">
        <v>71</v>
      </c>
      <c r="D14" s="28" t="s">
        <v>50</v>
      </c>
      <c r="E14" s="28" t="s">
        <v>37</v>
      </c>
      <c r="F14" s="28">
        <v>2</v>
      </c>
      <c r="G14" s="29">
        <v>7</v>
      </c>
      <c r="H14" s="30">
        <v>91599</v>
      </c>
      <c r="I14" s="30">
        <v>3138</v>
      </c>
      <c r="J14" s="31">
        <f t="shared" si="0"/>
        <v>-0.45136172787005036</v>
      </c>
      <c r="K14" s="30">
        <v>166957</v>
      </c>
      <c r="L14" s="30">
        <v>5668</v>
      </c>
      <c r="M14" s="32">
        <v>205917</v>
      </c>
      <c r="N14" s="33">
        <f t="shared" si="1"/>
        <v>297516</v>
      </c>
      <c r="O14" s="33">
        <f t="shared" si="2"/>
        <v>10784</v>
      </c>
      <c r="P14" s="34">
        <v>7646</v>
      </c>
      <c r="Q14" s="35"/>
    </row>
    <row r="15" spans="1:17" s="26" customFormat="1" ht="12.75">
      <c r="A15" s="27">
        <v>7</v>
      </c>
      <c r="B15" s="28">
        <v>5</v>
      </c>
      <c r="C15" s="28" t="s">
        <v>63</v>
      </c>
      <c r="D15" s="28" t="s">
        <v>44</v>
      </c>
      <c r="E15" s="28" t="s">
        <v>40</v>
      </c>
      <c r="F15" s="28">
        <v>4</v>
      </c>
      <c r="G15" s="29">
        <v>7</v>
      </c>
      <c r="H15" s="30">
        <v>71747</v>
      </c>
      <c r="I15" s="30">
        <v>2311</v>
      </c>
      <c r="J15" s="31">
        <f t="shared" si="0"/>
        <v>-0.4372894649124527</v>
      </c>
      <c r="K15" s="30">
        <v>127502.5</v>
      </c>
      <c r="L15" s="30">
        <v>4245</v>
      </c>
      <c r="M15" s="32">
        <v>686856</v>
      </c>
      <c r="N15" s="33">
        <f t="shared" si="1"/>
        <v>758603</v>
      </c>
      <c r="O15" s="33">
        <f t="shared" si="2"/>
        <v>28475</v>
      </c>
      <c r="P15" s="34">
        <v>26164</v>
      </c>
      <c r="Q15" s="35"/>
    </row>
    <row r="16" spans="1:17" s="26" customFormat="1" ht="12.75">
      <c r="A16" s="27">
        <v>8</v>
      </c>
      <c r="B16" s="28">
        <v>7</v>
      </c>
      <c r="C16" s="28" t="s">
        <v>72</v>
      </c>
      <c r="D16" s="28" t="s">
        <v>44</v>
      </c>
      <c r="E16" s="28" t="s">
        <v>54</v>
      </c>
      <c r="F16" s="28">
        <v>2</v>
      </c>
      <c r="G16" s="29">
        <v>5</v>
      </c>
      <c r="H16" s="30">
        <v>56542</v>
      </c>
      <c r="I16" s="30">
        <v>2152</v>
      </c>
      <c r="J16" s="31">
        <f t="shared" si="0"/>
        <v>-0.3419610125109107</v>
      </c>
      <c r="K16" s="30">
        <v>85925</v>
      </c>
      <c r="L16" s="30">
        <v>3069</v>
      </c>
      <c r="M16" s="32">
        <v>116947</v>
      </c>
      <c r="N16" s="33">
        <f t="shared" si="1"/>
        <v>173489</v>
      </c>
      <c r="O16" s="33">
        <f t="shared" si="2"/>
        <v>6944</v>
      </c>
      <c r="P16" s="34">
        <v>4792</v>
      </c>
      <c r="Q16" s="35"/>
    </row>
    <row r="17" spans="1:17" s="26" customFormat="1" ht="12.75">
      <c r="A17" s="27">
        <v>9</v>
      </c>
      <c r="B17" s="28">
        <v>6</v>
      </c>
      <c r="C17" s="28" t="s">
        <v>67</v>
      </c>
      <c r="D17" s="28" t="s">
        <v>44</v>
      </c>
      <c r="E17" s="28" t="s">
        <v>68</v>
      </c>
      <c r="F17" s="28">
        <v>3</v>
      </c>
      <c r="G17" s="29">
        <v>4</v>
      </c>
      <c r="H17" s="30">
        <v>56243</v>
      </c>
      <c r="I17" s="30">
        <v>1941</v>
      </c>
      <c r="J17" s="31">
        <f t="shared" si="0"/>
        <v>-0.38911456749359175</v>
      </c>
      <c r="K17" s="30">
        <v>92068</v>
      </c>
      <c r="L17" s="30">
        <v>3008</v>
      </c>
      <c r="M17" s="32">
        <v>296682</v>
      </c>
      <c r="N17" s="33">
        <f t="shared" si="1"/>
        <v>352925</v>
      </c>
      <c r="O17" s="33">
        <f t="shared" si="2"/>
        <v>12934</v>
      </c>
      <c r="P17" s="34">
        <v>10993</v>
      </c>
      <c r="Q17" s="35"/>
    </row>
    <row r="18" spans="1:17" s="26" customFormat="1" ht="12.75">
      <c r="A18" s="27">
        <v>10</v>
      </c>
      <c r="B18" s="28">
        <v>8</v>
      </c>
      <c r="C18" s="36" t="s">
        <v>65</v>
      </c>
      <c r="D18" s="36" t="s">
        <v>44</v>
      </c>
      <c r="E18" s="36" t="s">
        <v>46</v>
      </c>
      <c r="F18" s="36">
        <v>4</v>
      </c>
      <c r="G18" s="29">
        <v>5</v>
      </c>
      <c r="H18" s="30">
        <v>49123</v>
      </c>
      <c r="I18" s="30">
        <v>1625</v>
      </c>
      <c r="J18" s="37">
        <f t="shared" si="0"/>
        <v>-0.36785144386678337</v>
      </c>
      <c r="K18" s="30">
        <v>77708</v>
      </c>
      <c r="L18" s="30">
        <v>2568</v>
      </c>
      <c r="M18" s="38">
        <v>394809</v>
      </c>
      <c r="N18" s="39">
        <f t="shared" si="1"/>
        <v>443932</v>
      </c>
      <c r="O18" s="39">
        <f t="shared" si="2"/>
        <v>16374</v>
      </c>
      <c r="P18" s="40">
        <v>14749</v>
      </c>
      <c r="Q18" s="35"/>
    </row>
    <row r="19" spans="1:17" s="26" customFormat="1" ht="12.75">
      <c r="A19" s="27">
        <v>11</v>
      </c>
      <c r="B19" s="28" t="s">
        <v>60</v>
      </c>
      <c r="C19" s="28" t="s">
        <v>78</v>
      </c>
      <c r="D19" s="28" t="s">
        <v>44</v>
      </c>
      <c r="E19" s="28" t="s">
        <v>40</v>
      </c>
      <c r="F19" s="28">
        <v>1</v>
      </c>
      <c r="G19" s="29">
        <v>4</v>
      </c>
      <c r="H19" s="30">
        <v>48547</v>
      </c>
      <c r="I19" s="30">
        <v>1633</v>
      </c>
      <c r="J19" s="31" t="e">
        <f t="shared" si="0"/>
        <v>#DIV/0!</v>
      </c>
      <c r="K19" s="30"/>
      <c r="L19" s="30"/>
      <c r="M19" s="32"/>
      <c r="N19" s="33">
        <f t="shared" si="1"/>
        <v>48547</v>
      </c>
      <c r="O19" s="33">
        <f t="shared" si="2"/>
        <v>1633</v>
      </c>
      <c r="P19" s="41"/>
      <c r="Q19" s="35"/>
    </row>
    <row r="20" spans="1:17" s="26" customFormat="1" ht="12.75">
      <c r="A20" s="27">
        <v>12</v>
      </c>
      <c r="B20" s="28">
        <v>9</v>
      </c>
      <c r="C20" s="28" t="s">
        <v>43</v>
      </c>
      <c r="D20" s="28" t="s">
        <v>44</v>
      </c>
      <c r="E20" s="28" t="s">
        <v>40</v>
      </c>
      <c r="F20" s="28">
        <v>8</v>
      </c>
      <c r="G20" s="29">
        <v>6</v>
      </c>
      <c r="H20" s="30">
        <v>32051.44</v>
      </c>
      <c r="I20" s="30">
        <v>1185</v>
      </c>
      <c r="J20" s="31">
        <f t="shared" si="0"/>
        <v>-0.28268439889639074</v>
      </c>
      <c r="K20" s="30">
        <v>44682.48</v>
      </c>
      <c r="L20" s="30">
        <v>1503</v>
      </c>
      <c r="M20" s="32">
        <v>1125319</v>
      </c>
      <c r="N20" s="33">
        <f t="shared" si="1"/>
        <v>1157370.44</v>
      </c>
      <c r="O20" s="33">
        <f t="shared" si="2"/>
        <v>43864</v>
      </c>
      <c r="P20" s="41">
        <v>42679</v>
      </c>
      <c r="Q20" s="35"/>
    </row>
    <row r="21" spans="1:17" s="26" customFormat="1" ht="12.75">
      <c r="A21" s="27">
        <v>13</v>
      </c>
      <c r="B21" s="28">
        <v>12</v>
      </c>
      <c r="C21" s="28" t="s">
        <v>47</v>
      </c>
      <c r="D21" s="28" t="s">
        <v>44</v>
      </c>
      <c r="E21" s="28" t="s">
        <v>40</v>
      </c>
      <c r="F21" s="28">
        <v>10</v>
      </c>
      <c r="G21" s="29">
        <v>6</v>
      </c>
      <c r="H21" s="30">
        <v>22300</v>
      </c>
      <c r="I21" s="30">
        <v>1088</v>
      </c>
      <c r="J21" s="31">
        <f t="shared" si="0"/>
        <v>-0.1312166706664465</v>
      </c>
      <c r="K21" s="30">
        <v>25668.08</v>
      </c>
      <c r="L21" s="30">
        <v>1187</v>
      </c>
      <c r="M21" s="32">
        <v>3627014</v>
      </c>
      <c r="N21" s="33">
        <f t="shared" si="1"/>
        <v>3649314</v>
      </c>
      <c r="O21" s="33">
        <f t="shared" si="2"/>
        <v>136504</v>
      </c>
      <c r="P21" s="41">
        <v>135416</v>
      </c>
      <c r="Q21" s="35"/>
    </row>
    <row r="22" spans="1:17" s="26" customFormat="1" ht="12.75">
      <c r="A22" s="27">
        <v>14</v>
      </c>
      <c r="B22" s="28">
        <v>20</v>
      </c>
      <c r="C22" s="28" t="s">
        <v>45</v>
      </c>
      <c r="D22" s="28" t="s">
        <v>44</v>
      </c>
      <c r="E22" s="28" t="s">
        <v>46</v>
      </c>
      <c r="F22" s="28">
        <v>5</v>
      </c>
      <c r="G22" s="29">
        <v>4</v>
      </c>
      <c r="H22" s="30">
        <v>21879</v>
      </c>
      <c r="I22" s="30">
        <v>792</v>
      </c>
      <c r="J22" s="31">
        <f t="shared" si="0"/>
        <v>5.145786516853932</v>
      </c>
      <c r="K22" s="30">
        <v>3560</v>
      </c>
      <c r="L22" s="30">
        <v>197</v>
      </c>
      <c r="M22" s="32">
        <v>230321</v>
      </c>
      <c r="N22" s="33">
        <f t="shared" si="1"/>
        <v>252200</v>
      </c>
      <c r="O22" s="33">
        <f t="shared" si="2"/>
        <v>9520</v>
      </c>
      <c r="P22" s="41">
        <v>8728</v>
      </c>
      <c r="Q22" s="35"/>
    </row>
    <row r="23" spans="1:17" s="26" customFormat="1" ht="12.75">
      <c r="A23" s="27">
        <v>15</v>
      </c>
      <c r="B23" s="28">
        <v>10</v>
      </c>
      <c r="C23" s="28" t="s">
        <v>66</v>
      </c>
      <c r="D23" s="28" t="s">
        <v>44</v>
      </c>
      <c r="E23" s="28" t="s">
        <v>46</v>
      </c>
      <c r="F23" s="28">
        <v>3</v>
      </c>
      <c r="G23" s="29">
        <v>4</v>
      </c>
      <c r="H23" s="30">
        <v>16657</v>
      </c>
      <c r="I23" s="30">
        <v>555</v>
      </c>
      <c r="J23" s="31">
        <f t="shared" si="0"/>
        <v>-0.5846031073094092</v>
      </c>
      <c r="K23" s="30">
        <v>40099</v>
      </c>
      <c r="L23" s="30">
        <v>1304</v>
      </c>
      <c r="M23" s="32">
        <v>125081</v>
      </c>
      <c r="N23" s="33">
        <f t="shared" si="1"/>
        <v>141738</v>
      </c>
      <c r="O23" s="33">
        <f t="shared" si="2"/>
        <v>5372</v>
      </c>
      <c r="P23" s="41">
        <v>4817</v>
      </c>
      <c r="Q23" s="35"/>
    </row>
    <row r="24" spans="1:17" s="26" customFormat="1" ht="12.75">
      <c r="A24" s="27">
        <v>16</v>
      </c>
      <c r="B24" s="28">
        <v>11</v>
      </c>
      <c r="C24" s="28" t="s">
        <v>41</v>
      </c>
      <c r="D24" s="28" t="s">
        <v>42</v>
      </c>
      <c r="E24" s="28" t="s">
        <v>40</v>
      </c>
      <c r="F24" s="28">
        <v>7</v>
      </c>
      <c r="G24" s="29">
        <v>4</v>
      </c>
      <c r="H24" s="30">
        <v>10652</v>
      </c>
      <c r="I24" s="30">
        <v>412</v>
      </c>
      <c r="J24" s="31">
        <f t="shared" si="0"/>
        <v>-0.6234727883798301</v>
      </c>
      <c r="K24" s="30">
        <v>28290.12</v>
      </c>
      <c r="L24" s="30">
        <v>1045</v>
      </c>
      <c r="M24" s="32">
        <v>812652</v>
      </c>
      <c r="N24" s="33">
        <f t="shared" si="1"/>
        <v>823304</v>
      </c>
      <c r="O24" s="33">
        <f t="shared" si="2"/>
        <v>32115</v>
      </c>
      <c r="P24" s="41">
        <v>31703</v>
      </c>
      <c r="Q24" s="35"/>
    </row>
    <row r="25" spans="1:17" s="26" customFormat="1" ht="12.75">
      <c r="A25" s="27">
        <v>17</v>
      </c>
      <c r="B25" s="28">
        <v>16</v>
      </c>
      <c r="C25" s="28" t="s">
        <v>57</v>
      </c>
      <c r="D25" s="28" t="s">
        <v>44</v>
      </c>
      <c r="E25" s="28" t="s">
        <v>40</v>
      </c>
      <c r="F25" s="28">
        <v>8</v>
      </c>
      <c r="G25" s="29">
        <v>7</v>
      </c>
      <c r="H25" s="30">
        <v>9178.22</v>
      </c>
      <c r="I25" s="30">
        <v>446</v>
      </c>
      <c r="J25" s="31">
        <f t="shared" si="0"/>
        <v>-0.17365445214729458</v>
      </c>
      <c r="K25" s="30">
        <v>11107</v>
      </c>
      <c r="L25" s="30">
        <v>562</v>
      </c>
      <c r="M25" s="32">
        <v>275233</v>
      </c>
      <c r="N25" s="33">
        <f t="shared" si="1"/>
        <v>284411.22</v>
      </c>
      <c r="O25" s="33">
        <f t="shared" si="2"/>
        <v>12570</v>
      </c>
      <c r="P25" s="41">
        <v>12124</v>
      </c>
      <c r="Q25" s="35"/>
    </row>
    <row r="26" spans="1:17" s="26" customFormat="1" ht="12.75">
      <c r="A26" s="27">
        <v>18</v>
      </c>
      <c r="B26" s="28">
        <v>17</v>
      </c>
      <c r="C26" s="28" t="s">
        <v>48</v>
      </c>
      <c r="D26" s="28" t="s">
        <v>49</v>
      </c>
      <c r="E26" s="28" t="s">
        <v>37</v>
      </c>
      <c r="F26" s="28">
        <v>6</v>
      </c>
      <c r="G26" s="29">
        <v>5</v>
      </c>
      <c r="H26" s="30">
        <v>8490</v>
      </c>
      <c r="I26" s="30">
        <v>330</v>
      </c>
      <c r="J26" s="31">
        <f t="shared" si="0"/>
        <v>0.027098959593515604</v>
      </c>
      <c r="K26" s="30">
        <v>8266</v>
      </c>
      <c r="L26" s="30">
        <v>300</v>
      </c>
      <c r="M26" s="32">
        <v>236563</v>
      </c>
      <c r="N26" s="33">
        <f t="shared" si="1"/>
        <v>245053</v>
      </c>
      <c r="O26" s="33">
        <f t="shared" si="2"/>
        <v>9432</v>
      </c>
      <c r="P26" s="41">
        <v>9102</v>
      </c>
      <c r="Q26" s="35"/>
    </row>
    <row r="27" spans="1:17" s="26" customFormat="1" ht="12.75">
      <c r="A27" s="27">
        <v>19</v>
      </c>
      <c r="B27" s="28">
        <v>14</v>
      </c>
      <c r="C27" s="28" t="s">
        <v>51</v>
      </c>
      <c r="D27" s="28" t="s">
        <v>44</v>
      </c>
      <c r="E27" s="28" t="s">
        <v>52</v>
      </c>
      <c r="F27" s="28">
        <v>11</v>
      </c>
      <c r="G27" s="29">
        <v>7</v>
      </c>
      <c r="H27" s="30">
        <v>7735</v>
      </c>
      <c r="I27" s="30">
        <v>398</v>
      </c>
      <c r="J27" s="31">
        <f t="shared" si="0"/>
        <v>-0.37282088705100136</v>
      </c>
      <c r="K27" s="30">
        <v>12333</v>
      </c>
      <c r="L27" s="30">
        <v>598</v>
      </c>
      <c r="M27" s="32">
        <v>785484</v>
      </c>
      <c r="N27" s="33">
        <f t="shared" si="1"/>
        <v>793219</v>
      </c>
      <c r="O27" s="33">
        <f t="shared" si="2"/>
        <v>37927</v>
      </c>
      <c r="P27" s="41">
        <v>37529</v>
      </c>
      <c r="Q27" s="35"/>
    </row>
    <row r="28" spans="1:17" s="26" customFormat="1" ht="12.75">
      <c r="A28" s="27">
        <v>20</v>
      </c>
      <c r="B28" s="28">
        <v>19</v>
      </c>
      <c r="C28" s="28" t="s">
        <v>56</v>
      </c>
      <c r="D28" s="28" t="s">
        <v>49</v>
      </c>
      <c r="E28" s="28" t="s">
        <v>37</v>
      </c>
      <c r="F28" s="28">
        <v>9</v>
      </c>
      <c r="G28" s="29">
        <v>7</v>
      </c>
      <c r="H28" s="30">
        <v>4728</v>
      </c>
      <c r="I28" s="30">
        <v>288</v>
      </c>
      <c r="J28" s="31">
        <f t="shared" si="0"/>
        <v>-0.2619419294411489</v>
      </c>
      <c r="K28" s="30">
        <v>6406</v>
      </c>
      <c r="L28" s="30">
        <v>312</v>
      </c>
      <c r="M28" s="32">
        <v>661059</v>
      </c>
      <c r="N28" s="33">
        <f t="shared" si="1"/>
        <v>665787</v>
      </c>
      <c r="O28" s="33">
        <f t="shared" si="2"/>
        <v>23780</v>
      </c>
      <c r="P28" s="41">
        <v>23492</v>
      </c>
      <c r="Q28" s="35"/>
    </row>
    <row r="29" spans="1:17" s="26" customFormat="1" ht="12.75">
      <c r="A29" s="27">
        <v>21</v>
      </c>
      <c r="B29" s="28">
        <v>13</v>
      </c>
      <c r="C29" s="28" t="s">
        <v>73</v>
      </c>
      <c r="D29" s="28" t="s">
        <v>74</v>
      </c>
      <c r="E29" s="28" t="s">
        <v>40</v>
      </c>
      <c r="F29" s="28">
        <v>2</v>
      </c>
      <c r="G29" s="29">
        <v>6</v>
      </c>
      <c r="H29" s="30">
        <v>3209</v>
      </c>
      <c r="I29" s="30">
        <v>130</v>
      </c>
      <c r="J29" s="31">
        <f t="shared" si="0"/>
        <v>-0.8010786015373171</v>
      </c>
      <c r="K29" s="30">
        <v>16132</v>
      </c>
      <c r="L29" s="30">
        <v>598</v>
      </c>
      <c r="M29" s="32">
        <v>22335</v>
      </c>
      <c r="N29" s="33">
        <f t="shared" si="1"/>
        <v>25544</v>
      </c>
      <c r="O29" s="33">
        <f t="shared" si="2"/>
        <v>1106</v>
      </c>
      <c r="P29" s="41">
        <v>976</v>
      </c>
      <c r="Q29" s="35"/>
    </row>
    <row r="30" spans="1:17" ht="13.5" thickBot="1">
      <c r="A30" s="42"/>
      <c r="B30" s="42"/>
      <c r="C30" s="43"/>
      <c r="D30" s="43"/>
      <c r="E30" s="43"/>
      <c r="F30" s="43"/>
      <c r="G30" s="43"/>
      <c r="H30" s="44">
        <f>SUM(H9:H29)</f>
        <v>1903851</v>
      </c>
      <c r="I30" s="44">
        <f>SUM(I9:I29)</f>
        <v>67835</v>
      </c>
      <c r="J30" s="45">
        <f t="shared" si="0"/>
        <v>0.15486345297445903</v>
      </c>
      <c r="K30" s="44">
        <f>SUM(K9:K29)</f>
        <v>1648550.7400000002</v>
      </c>
      <c r="L30" s="44">
        <f>SUM(L9:L29)</f>
        <v>56601</v>
      </c>
      <c r="M30" s="44">
        <f>SUM(M9:M29)</f>
        <v>17077098</v>
      </c>
      <c r="N30" s="46"/>
      <c r="O30" s="46"/>
      <c r="P30" s="44">
        <f>SUM(P9:P29)</f>
        <v>641198</v>
      </c>
      <c r="Q30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69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40196</v>
      </c>
      <c r="P2" s="19"/>
    </row>
    <row r="3" spans="5:10" ht="12.75">
      <c r="E3" s="13" t="s">
        <v>9</v>
      </c>
      <c r="I3" s="20" t="s">
        <v>10</v>
      </c>
      <c r="J3" s="21">
        <v>3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5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5"/>
    </row>
    <row r="9" spans="1:17" s="26" customFormat="1" ht="12.75">
      <c r="A9" s="27">
        <v>1</v>
      </c>
      <c r="B9" s="28">
        <v>1</v>
      </c>
      <c r="C9" s="28" t="s">
        <v>35</v>
      </c>
      <c r="D9" s="28" t="s">
        <v>36</v>
      </c>
      <c r="E9" s="28" t="s">
        <v>37</v>
      </c>
      <c r="F9" s="28">
        <v>5</v>
      </c>
      <c r="G9" s="29">
        <v>20</v>
      </c>
      <c r="H9" s="30">
        <v>537165</v>
      </c>
      <c r="I9" s="30">
        <v>17148</v>
      </c>
      <c r="J9" s="31">
        <f aca="true" t="shared" si="0" ref="J9:J29">H9/K9-100%</f>
        <v>-0.22245671630124675</v>
      </c>
      <c r="K9" s="30">
        <v>690849</v>
      </c>
      <c r="L9" s="30">
        <v>22299</v>
      </c>
      <c r="M9" s="32">
        <v>4032506</v>
      </c>
      <c r="N9" s="33">
        <f aca="true" t="shared" si="1" ref="N9:N28">H9+M9</f>
        <v>4569671</v>
      </c>
      <c r="O9" s="33">
        <f aca="true" t="shared" si="2" ref="O9:O28">I9+P9</f>
        <v>156890</v>
      </c>
      <c r="P9" s="34">
        <v>139742</v>
      </c>
      <c r="Q9" s="35"/>
    </row>
    <row r="10" spans="1:17" s="26" customFormat="1" ht="12.75">
      <c r="A10" s="27">
        <v>2</v>
      </c>
      <c r="B10" s="28">
        <v>2</v>
      </c>
      <c r="C10" s="28" t="s">
        <v>38</v>
      </c>
      <c r="D10" s="28" t="s">
        <v>39</v>
      </c>
      <c r="E10" s="28" t="s">
        <v>40</v>
      </c>
      <c r="F10" s="28">
        <v>4</v>
      </c>
      <c r="G10" s="29">
        <v>9</v>
      </c>
      <c r="H10" s="30">
        <v>219790.24</v>
      </c>
      <c r="I10" s="30">
        <v>7592</v>
      </c>
      <c r="J10" s="31">
        <f t="shared" si="0"/>
        <v>-0.22793127257470425</v>
      </c>
      <c r="K10" s="30">
        <v>284677.04</v>
      </c>
      <c r="L10" s="30">
        <v>10009</v>
      </c>
      <c r="M10" s="32">
        <v>1367415</v>
      </c>
      <c r="N10" s="33">
        <f t="shared" si="1"/>
        <v>1587205.24</v>
      </c>
      <c r="O10" s="33">
        <f t="shared" si="2"/>
        <v>61267</v>
      </c>
      <c r="P10" s="34">
        <v>53675</v>
      </c>
      <c r="Q10" s="35"/>
    </row>
    <row r="11" spans="1:17" s="26" customFormat="1" ht="12.75">
      <c r="A11" s="27">
        <v>3</v>
      </c>
      <c r="B11" s="28" t="s">
        <v>70</v>
      </c>
      <c r="C11" s="28" t="s">
        <v>71</v>
      </c>
      <c r="D11" s="28" t="s">
        <v>50</v>
      </c>
      <c r="E11" s="28" t="s">
        <v>37</v>
      </c>
      <c r="F11" s="28">
        <v>1</v>
      </c>
      <c r="G11" s="29">
        <v>7</v>
      </c>
      <c r="H11" s="30">
        <v>166957</v>
      </c>
      <c r="I11" s="30">
        <v>5668</v>
      </c>
      <c r="J11" s="31" t="e">
        <f t="shared" si="0"/>
        <v>#DIV/0!</v>
      </c>
      <c r="K11" s="30"/>
      <c r="L11" s="30"/>
      <c r="M11" s="32"/>
      <c r="N11" s="33">
        <f t="shared" si="1"/>
        <v>166957</v>
      </c>
      <c r="O11" s="33">
        <f t="shared" si="2"/>
        <v>5668</v>
      </c>
      <c r="P11" s="34"/>
      <c r="Q11" s="35"/>
    </row>
    <row r="12" spans="1:17" s="26" customFormat="1" ht="12.75">
      <c r="A12" s="27">
        <v>4</v>
      </c>
      <c r="B12" s="28">
        <v>3</v>
      </c>
      <c r="C12" s="48" t="s">
        <v>62</v>
      </c>
      <c r="D12" s="28" t="s">
        <v>44</v>
      </c>
      <c r="E12" s="28" t="s">
        <v>40</v>
      </c>
      <c r="F12" s="28">
        <v>3</v>
      </c>
      <c r="G12" s="29">
        <v>13</v>
      </c>
      <c r="H12" s="30">
        <v>144891.32</v>
      </c>
      <c r="I12" s="30">
        <v>5697</v>
      </c>
      <c r="J12" s="31">
        <f t="shared" si="0"/>
        <v>-0.35789912926083156</v>
      </c>
      <c r="K12" s="30">
        <v>225651.96</v>
      </c>
      <c r="L12" s="30">
        <v>8777</v>
      </c>
      <c r="M12" s="32">
        <v>862224</v>
      </c>
      <c r="N12" s="33">
        <f t="shared" si="1"/>
        <v>1007115.3200000001</v>
      </c>
      <c r="O12" s="33">
        <f t="shared" si="2"/>
        <v>39097</v>
      </c>
      <c r="P12" s="34">
        <v>33400</v>
      </c>
      <c r="Q12" s="35"/>
    </row>
    <row r="13" spans="1:17" s="26" customFormat="1" ht="12.75">
      <c r="A13" s="27">
        <v>5</v>
      </c>
      <c r="B13" s="28">
        <v>4</v>
      </c>
      <c r="C13" s="28" t="s">
        <v>63</v>
      </c>
      <c r="D13" s="28" t="s">
        <v>44</v>
      </c>
      <c r="E13" s="28" t="s">
        <v>40</v>
      </c>
      <c r="F13" s="28">
        <v>3</v>
      </c>
      <c r="G13" s="29">
        <v>7</v>
      </c>
      <c r="H13" s="30">
        <v>127502.5</v>
      </c>
      <c r="I13" s="30">
        <v>4245</v>
      </c>
      <c r="J13" s="31">
        <f t="shared" si="0"/>
        <v>-0.21688187763844213</v>
      </c>
      <c r="K13" s="30">
        <v>162813.88</v>
      </c>
      <c r="L13" s="30">
        <v>5469</v>
      </c>
      <c r="M13" s="32">
        <v>528700</v>
      </c>
      <c r="N13" s="33">
        <f t="shared" si="1"/>
        <v>656202.5</v>
      </c>
      <c r="O13" s="33">
        <f t="shared" si="2"/>
        <v>24523</v>
      </c>
      <c r="P13" s="34">
        <v>20278</v>
      </c>
      <c r="Q13" s="35"/>
    </row>
    <row r="14" spans="1:17" s="26" customFormat="1" ht="12.75">
      <c r="A14" s="27">
        <v>6</v>
      </c>
      <c r="B14" s="28">
        <v>5</v>
      </c>
      <c r="C14" s="28" t="s">
        <v>67</v>
      </c>
      <c r="D14" s="28" t="s">
        <v>44</v>
      </c>
      <c r="E14" s="28" t="s">
        <v>68</v>
      </c>
      <c r="F14" s="28">
        <v>2</v>
      </c>
      <c r="G14" s="29">
        <v>4</v>
      </c>
      <c r="H14" s="30">
        <v>92068</v>
      </c>
      <c r="I14" s="30">
        <v>3008</v>
      </c>
      <c r="J14" s="31">
        <f t="shared" si="0"/>
        <v>-0.3359059991200041</v>
      </c>
      <c r="K14" s="30">
        <v>138637</v>
      </c>
      <c r="L14" s="30">
        <v>4533</v>
      </c>
      <c r="M14" s="32">
        <v>175470</v>
      </c>
      <c r="N14" s="33">
        <f t="shared" si="1"/>
        <v>267538</v>
      </c>
      <c r="O14" s="33">
        <f t="shared" si="2"/>
        <v>9528</v>
      </c>
      <c r="P14" s="34">
        <v>6520</v>
      </c>
      <c r="Q14" s="35"/>
    </row>
    <row r="15" spans="1:17" s="26" customFormat="1" ht="12.75">
      <c r="A15" s="27">
        <v>7</v>
      </c>
      <c r="B15" s="28" t="s">
        <v>70</v>
      </c>
      <c r="C15" s="28" t="s">
        <v>72</v>
      </c>
      <c r="D15" s="28" t="s">
        <v>44</v>
      </c>
      <c r="E15" s="28" t="s">
        <v>54</v>
      </c>
      <c r="F15" s="28">
        <v>1</v>
      </c>
      <c r="G15" s="29">
        <v>5</v>
      </c>
      <c r="H15" s="30">
        <v>85925</v>
      </c>
      <c r="I15" s="30">
        <v>3069</v>
      </c>
      <c r="J15" s="31" t="e">
        <f t="shared" si="0"/>
        <v>#DIV/0!</v>
      </c>
      <c r="K15" s="30"/>
      <c r="L15" s="30"/>
      <c r="M15" s="32"/>
      <c r="N15" s="33">
        <f t="shared" si="1"/>
        <v>85925</v>
      </c>
      <c r="O15" s="33">
        <f t="shared" si="2"/>
        <v>3069</v>
      </c>
      <c r="P15" s="34"/>
      <c r="Q15" s="35"/>
    </row>
    <row r="16" spans="1:17" s="26" customFormat="1" ht="12.75">
      <c r="A16" s="27">
        <v>8</v>
      </c>
      <c r="B16" s="28">
        <v>6</v>
      </c>
      <c r="C16" s="28" t="s">
        <v>65</v>
      </c>
      <c r="D16" s="28" t="s">
        <v>44</v>
      </c>
      <c r="E16" s="28" t="s">
        <v>46</v>
      </c>
      <c r="F16" s="28">
        <v>3</v>
      </c>
      <c r="G16" s="29">
        <v>5</v>
      </c>
      <c r="H16" s="30">
        <v>77708</v>
      </c>
      <c r="I16" s="30">
        <v>2568</v>
      </c>
      <c r="J16" s="31">
        <f t="shared" si="0"/>
        <v>-0.16714360738668643</v>
      </c>
      <c r="K16" s="30">
        <v>93303</v>
      </c>
      <c r="L16" s="30">
        <v>3100</v>
      </c>
      <c r="M16" s="32">
        <v>297832</v>
      </c>
      <c r="N16" s="33">
        <f t="shared" si="1"/>
        <v>375540</v>
      </c>
      <c r="O16" s="33">
        <f t="shared" si="2"/>
        <v>13728</v>
      </c>
      <c r="P16" s="34">
        <v>11160</v>
      </c>
      <c r="Q16" s="35"/>
    </row>
    <row r="17" spans="1:17" s="26" customFormat="1" ht="12.75">
      <c r="A17" s="27">
        <v>9</v>
      </c>
      <c r="B17" s="28">
        <v>8</v>
      </c>
      <c r="C17" s="28" t="s">
        <v>43</v>
      </c>
      <c r="D17" s="28" t="s">
        <v>44</v>
      </c>
      <c r="E17" s="28" t="s">
        <v>40</v>
      </c>
      <c r="F17" s="28">
        <v>7</v>
      </c>
      <c r="G17" s="29">
        <v>6</v>
      </c>
      <c r="H17" s="30">
        <v>44682.48</v>
      </c>
      <c r="I17" s="30">
        <v>1503</v>
      </c>
      <c r="J17" s="31">
        <f t="shared" si="0"/>
        <v>-0.2205275277370734</v>
      </c>
      <c r="K17" s="30">
        <v>57324</v>
      </c>
      <c r="L17" s="30">
        <v>1898</v>
      </c>
      <c r="M17" s="32">
        <v>1066429</v>
      </c>
      <c r="N17" s="33">
        <f t="shared" si="1"/>
        <v>1111111.48</v>
      </c>
      <c r="O17" s="33">
        <f t="shared" si="2"/>
        <v>41906</v>
      </c>
      <c r="P17" s="34">
        <v>40403</v>
      </c>
      <c r="Q17" s="35"/>
    </row>
    <row r="18" spans="1:17" s="26" customFormat="1" ht="12.75">
      <c r="A18" s="27">
        <v>10</v>
      </c>
      <c r="B18" s="28">
        <v>9</v>
      </c>
      <c r="C18" s="36" t="s">
        <v>66</v>
      </c>
      <c r="D18" s="36" t="s">
        <v>44</v>
      </c>
      <c r="E18" s="36" t="s">
        <v>46</v>
      </c>
      <c r="F18" s="36">
        <v>2</v>
      </c>
      <c r="G18" s="29">
        <v>4</v>
      </c>
      <c r="H18" s="30">
        <v>40099</v>
      </c>
      <c r="I18" s="30">
        <v>1304</v>
      </c>
      <c r="J18" s="37">
        <f t="shared" si="0"/>
        <v>-0.24968826670299193</v>
      </c>
      <c r="K18" s="30">
        <v>53443.12</v>
      </c>
      <c r="L18" s="30">
        <v>1888</v>
      </c>
      <c r="M18" s="38">
        <v>72328</v>
      </c>
      <c r="N18" s="39">
        <f t="shared" si="1"/>
        <v>112427</v>
      </c>
      <c r="O18" s="39">
        <f t="shared" si="2"/>
        <v>4148</v>
      </c>
      <c r="P18" s="40">
        <v>2844</v>
      </c>
      <c r="Q18" s="35"/>
    </row>
    <row r="19" spans="1:17" s="26" customFormat="1" ht="12.75">
      <c r="A19" s="27">
        <v>11</v>
      </c>
      <c r="B19" s="28">
        <v>10</v>
      </c>
      <c r="C19" s="28" t="s">
        <v>41</v>
      </c>
      <c r="D19" s="28" t="s">
        <v>42</v>
      </c>
      <c r="E19" s="28" t="s">
        <v>40</v>
      </c>
      <c r="F19" s="28">
        <v>6</v>
      </c>
      <c r="G19" s="29">
        <v>7</v>
      </c>
      <c r="H19" s="30">
        <v>28290.12</v>
      </c>
      <c r="I19" s="30">
        <v>1045</v>
      </c>
      <c r="J19" s="31">
        <f t="shared" si="0"/>
        <v>-0.43248575001634937</v>
      </c>
      <c r="K19" s="30">
        <v>49849.18</v>
      </c>
      <c r="L19" s="30">
        <v>1892</v>
      </c>
      <c r="M19" s="32">
        <v>773145</v>
      </c>
      <c r="N19" s="33">
        <f t="shared" si="1"/>
        <v>801435.12</v>
      </c>
      <c r="O19" s="33">
        <f t="shared" si="2"/>
        <v>31045</v>
      </c>
      <c r="P19" s="41">
        <v>30000</v>
      </c>
      <c r="Q19" s="35"/>
    </row>
    <row r="20" spans="1:17" s="26" customFormat="1" ht="12.75">
      <c r="A20" s="27">
        <v>12</v>
      </c>
      <c r="B20" s="28">
        <v>7</v>
      </c>
      <c r="C20" s="28" t="s">
        <v>47</v>
      </c>
      <c r="D20" s="28" t="s">
        <v>44</v>
      </c>
      <c r="E20" s="28" t="s">
        <v>40</v>
      </c>
      <c r="F20" s="28">
        <v>9</v>
      </c>
      <c r="G20" s="29">
        <v>7</v>
      </c>
      <c r="H20" s="30">
        <v>25668.08</v>
      </c>
      <c r="I20" s="30">
        <v>1187</v>
      </c>
      <c r="J20" s="31">
        <f t="shared" si="0"/>
        <v>-0.607857492055732</v>
      </c>
      <c r="K20" s="30">
        <v>65456</v>
      </c>
      <c r="L20" s="30">
        <v>2459</v>
      </c>
      <c r="M20" s="32">
        <v>3599148</v>
      </c>
      <c r="N20" s="33">
        <f t="shared" si="1"/>
        <v>3624816.08</v>
      </c>
      <c r="O20" s="33">
        <f t="shared" si="2"/>
        <v>135304</v>
      </c>
      <c r="P20" s="41">
        <v>134117</v>
      </c>
      <c r="Q20" s="35"/>
    </row>
    <row r="21" spans="1:17" s="26" customFormat="1" ht="12.75">
      <c r="A21" s="27">
        <v>13</v>
      </c>
      <c r="B21" s="28" t="s">
        <v>70</v>
      </c>
      <c r="C21" s="28" t="s">
        <v>73</v>
      </c>
      <c r="D21" s="28" t="s">
        <v>74</v>
      </c>
      <c r="E21" s="28" t="s">
        <v>40</v>
      </c>
      <c r="F21" s="28">
        <v>1</v>
      </c>
      <c r="G21" s="29">
        <v>7</v>
      </c>
      <c r="H21" s="30">
        <v>16132</v>
      </c>
      <c r="I21" s="30">
        <v>598</v>
      </c>
      <c r="J21" s="31" t="e">
        <f t="shared" si="0"/>
        <v>#DIV/0!</v>
      </c>
      <c r="K21" s="30"/>
      <c r="L21" s="30"/>
      <c r="M21" s="32"/>
      <c r="N21" s="33">
        <f t="shared" si="1"/>
        <v>16132</v>
      </c>
      <c r="O21" s="33">
        <f t="shared" si="2"/>
        <v>598</v>
      </c>
      <c r="P21" s="41"/>
      <c r="Q21" s="35"/>
    </row>
    <row r="22" spans="1:17" s="26" customFormat="1" ht="12.75">
      <c r="A22" s="27">
        <v>14</v>
      </c>
      <c r="B22" s="28">
        <v>11</v>
      </c>
      <c r="C22" s="28" t="s">
        <v>51</v>
      </c>
      <c r="D22" s="28" t="s">
        <v>44</v>
      </c>
      <c r="E22" s="28" t="s">
        <v>52</v>
      </c>
      <c r="F22" s="28">
        <v>10</v>
      </c>
      <c r="G22" s="29">
        <v>7</v>
      </c>
      <c r="H22" s="30">
        <v>12333</v>
      </c>
      <c r="I22" s="30">
        <v>598</v>
      </c>
      <c r="J22" s="31">
        <f t="shared" si="0"/>
        <v>-0.5975920125293657</v>
      </c>
      <c r="K22" s="30">
        <v>30648</v>
      </c>
      <c r="L22" s="30">
        <v>1398</v>
      </c>
      <c r="M22" s="32">
        <v>771048</v>
      </c>
      <c r="N22" s="33">
        <f t="shared" si="1"/>
        <v>783381</v>
      </c>
      <c r="O22" s="33">
        <f t="shared" si="2"/>
        <v>37407</v>
      </c>
      <c r="P22" s="41">
        <v>36809</v>
      </c>
      <c r="Q22" s="35"/>
    </row>
    <row r="23" spans="1:17" s="26" customFormat="1" ht="12.75">
      <c r="A23" s="27">
        <v>15</v>
      </c>
      <c r="B23" s="28">
        <v>12</v>
      </c>
      <c r="C23" s="28">
        <v>2012</v>
      </c>
      <c r="D23" s="28" t="s">
        <v>50</v>
      </c>
      <c r="E23" s="28" t="s">
        <v>37</v>
      </c>
      <c r="F23" s="28">
        <v>10</v>
      </c>
      <c r="G23" s="29">
        <v>3</v>
      </c>
      <c r="H23" s="30">
        <v>11675</v>
      </c>
      <c r="I23" s="30">
        <v>409</v>
      </c>
      <c r="J23" s="31">
        <f t="shared" si="0"/>
        <v>-0.6075762159255151</v>
      </c>
      <c r="K23" s="30">
        <v>29751</v>
      </c>
      <c r="L23" s="30">
        <v>970</v>
      </c>
      <c r="M23" s="32">
        <v>2352312</v>
      </c>
      <c r="N23" s="33">
        <f t="shared" si="1"/>
        <v>2363987</v>
      </c>
      <c r="O23" s="33">
        <f t="shared" si="2"/>
        <v>87314</v>
      </c>
      <c r="P23" s="41">
        <v>86905</v>
      </c>
      <c r="Q23" s="35"/>
    </row>
    <row r="24" spans="1:17" s="26" customFormat="1" ht="12.75">
      <c r="A24" s="27">
        <v>16</v>
      </c>
      <c r="B24" s="28">
        <v>14</v>
      </c>
      <c r="C24" s="28" t="s">
        <v>57</v>
      </c>
      <c r="D24" s="28" t="s">
        <v>44</v>
      </c>
      <c r="E24" s="28" t="s">
        <v>40</v>
      </c>
      <c r="F24" s="28">
        <v>7</v>
      </c>
      <c r="G24" s="29">
        <v>7</v>
      </c>
      <c r="H24" s="30">
        <v>11107</v>
      </c>
      <c r="I24" s="30">
        <v>562</v>
      </c>
      <c r="J24" s="31">
        <f t="shared" si="0"/>
        <v>-0.49875896926756624</v>
      </c>
      <c r="K24" s="30">
        <v>22159</v>
      </c>
      <c r="L24" s="30">
        <v>993</v>
      </c>
      <c r="M24" s="32">
        <v>263738</v>
      </c>
      <c r="N24" s="33">
        <f t="shared" si="1"/>
        <v>274845</v>
      </c>
      <c r="O24" s="33">
        <f t="shared" si="2"/>
        <v>12103</v>
      </c>
      <c r="P24" s="41">
        <v>11541</v>
      </c>
      <c r="Q24" s="35"/>
    </row>
    <row r="25" spans="1:17" s="26" customFormat="1" ht="12.75">
      <c r="A25" s="27">
        <v>17</v>
      </c>
      <c r="B25" s="28">
        <v>15</v>
      </c>
      <c r="C25" s="28" t="s">
        <v>48</v>
      </c>
      <c r="D25" s="28" t="s">
        <v>49</v>
      </c>
      <c r="E25" s="28" t="s">
        <v>37</v>
      </c>
      <c r="F25" s="28">
        <v>5</v>
      </c>
      <c r="G25" s="29">
        <v>5</v>
      </c>
      <c r="H25" s="30">
        <v>8266</v>
      </c>
      <c r="I25" s="30">
        <v>300</v>
      </c>
      <c r="J25" s="31">
        <f t="shared" si="0"/>
        <v>-0.4827607784243789</v>
      </c>
      <c r="K25" s="30">
        <v>15981</v>
      </c>
      <c r="L25" s="30">
        <v>627</v>
      </c>
      <c r="M25" s="32">
        <v>226327</v>
      </c>
      <c r="N25" s="33">
        <f t="shared" si="1"/>
        <v>234593</v>
      </c>
      <c r="O25" s="33">
        <f t="shared" si="2"/>
        <v>9012</v>
      </c>
      <c r="P25" s="41">
        <v>8712</v>
      </c>
      <c r="Q25" s="35"/>
    </row>
    <row r="26" spans="1:17" s="26" customFormat="1" ht="12.75">
      <c r="A26" s="27">
        <v>18</v>
      </c>
      <c r="B26" s="28">
        <v>17</v>
      </c>
      <c r="C26" s="28" t="s">
        <v>55</v>
      </c>
      <c r="D26" s="28" t="s">
        <v>44</v>
      </c>
      <c r="E26" s="28" t="s">
        <v>54</v>
      </c>
      <c r="F26" s="28">
        <v>5</v>
      </c>
      <c r="G26" s="29">
        <v>3</v>
      </c>
      <c r="H26" s="30">
        <v>8013</v>
      </c>
      <c r="I26" s="30">
        <v>319</v>
      </c>
      <c r="J26" s="31">
        <f t="shared" si="0"/>
        <v>-0.013055795048651286</v>
      </c>
      <c r="K26" s="30">
        <v>8119</v>
      </c>
      <c r="L26" s="30">
        <v>330</v>
      </c>
      <c r="M26" s="32">
        <v>112845</v>
      </c>
      <c r="N26" s="33">
        <f t="shared" si="1"/>
        <v>120858</v>
      </c>
      <c r="O26" s="33">
        <f t="shared" si="2"/>
        <v>4684</v>
      </c>
      <c r="P26" s="41">
        <v>4365</v>
      </c>
      <c r="Q26" s="35"/>
    </row>
    <row r="27" spans="1:17" s="26" customFormat="1" ht="12.75">
      <c r="A27" s="27">
        <v>19</v>
      </c>
      <c r="B27" s="28">
        <v>16</v>
      </c>
      <c r="C27" s="28" t="s">
        <v>56</v>
      </c>
      <c r="D27" s="28" t="s">
        <v>49</v>
      </c>
      <c r="E27" s="28" t="s">
        <v>37</v>
      </c>
      <c r="F27" s="28">
        <v>8</v>
      </c>
      <c r="G27" s="29">
        <v>7</v>
      </c>
      <c r="H27" s="30">
        <v>6406</v>
      </c>
      <c r="I27" s="30">
        <v>312</v>
      </c>
      <c r="J27" s="31">
        <f t="shared" si="0"/>
        <v>-0.3057331743795383</v>
      </c>
      <c r="K27" s="30">
        <v>9227</v>
      </c>
      <c r="L27" s="30">
        <v>389</v>
      </c>
      <c r="M27" s="32">
        <v>650663</v>
      </c>
      <c r="N27" s="33">
        <f t="shared" si="1"/>
        <v>657069</v>
      </c>
      <c r="O27" s="33">
        <f t="shared" si="2"/>
        <v>23358</v>
      </c>
      <c r="P27" s="41">
        <v>23046</v>
      </c>
      <c r="Q27" s="35"/>
    </row>
    <row r="28" spans="1:17" s="26" customFormat="1" ht="12.75">
      <c r="A28" s="27">
        <v>20</v>
      </c>
      <c r="B28" s="28">
        <v>13</v>
      </c>
      <c r="C28" s="28" t="s">
        <v>45</v>
      </c>
      <c r="D28" s="28" t="s">
        <v>44</v>
      </c>
      <c r="E28" s="28" t="s">
        <v>46</v>
      </c>
      <c r="F28" s="28">
        <v>4</v>
      </c>
      <c r="G28" s="29">
        <v>4</v>
      </c>
      <c r="H28" s="30">
        <v>3560</v>
      </c>
      <c r="I28" s="30">
        <v>197</v>
      </c>
      <c r="J28" s="31">
        <f t="shared" si="0"/>
        <v>-0.8692906447349097</v>
      </c>
      <c r="K28" s="30">
        <v>27236</v>
      </c>
      <c r="L28" s="30">
        <v>892</v>
      </c>
      <c r="M28" s="32">
        <v>202604</v>
      </c>
      <c r="N28" s="33">
        <f t="shared" si="1"/>
        <v>206164</v>
      </c>
      <c r="O28" s="33">
        <f t="shared" si="2"/>
        <v>7797</v>
      </c>
      <c r="P28" s="41">
        <v>7600</v>
      </c>
      <c r="Q28" s="35"/>
    </row>
    <row r="29" spans="1:17" ht="13.5" thickBot="1">
      <c r="A29" s="42"/>
      <c r="B29" s="42"/>
      <c r="C29" s="43"/>
      <c r="D29" s="43"/>
      <c r="E29" s="43"/>
      <c r="F29" s="43"/>
      <c r="G29" s="43"/>
      <c r="H29" s="44">
        <f>SUM(H9:H28)</f>
        <v>1668238.7400000002</v>
      </c>
      <c r="I29" s="44">
        <f>SUM(I9:I28)</f>
        <v>57329</v>
      </c>
      <c r="J29" s="45">
        <f t="shared" si="0"/>
        <v>-0.15107762244438783</v>
      </c>
      <c r="K29" s="44">
        <f>SUM(K9:K28)</f>
        <v>1965125.18</v>
      </c>
      <c r="L29" s="44">
        <f>SUM(L9:L28)</f>
        <v>67923</v>
      </c>
      <c r="M29" s="44">
        <f>SUM(M9:M28)</f>
        <v>17354734</v>
      </c>
      <c r="N29" s="46"/>
      <c r="O29" s="46"/>
      <c r="P29" s="44">
        <f>SUM(P9:P28)</f>
        <v>651117</v>
      </c>
      <c r="Q29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64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40189</v>
      </c>
      <c r="P2" s="19"/>
    </row>
    <row r="3" spans="5:10" ht="12.75">
      <c r="E3" s="13" t="s">
        <v>9</v>
      </c>
      <c r="I3" s="20" t="s">
        <v>10</v>
      </c>
      <c r="J3" s="21">
        <v>2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5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5"/>
    </row>
    <row r="9" spans="1:17" s="26" customFormat="1" ht="12.75">
      <c r="A9" s="27">
        <v>1</v>
      </c>
      <c r="B9" s="28">
        <v>1</v>
      </c>
      <c r="C9" s="28" t="s">
        <v>35</v>
      </c>
      <c r="D9" s="28" t="s">
        <v>36</v>
      </c>
      <c r="E9" s="28" t="s">
        <v>37</v>
      </c>
      <c r="F9" s="28">
        <v>4</v>
      </c>
      <c r="G9" s="29">
        <v>20</v>
      </c>
      <c r="H9" s="30">
        <v>690849</v>
      </c>
      <c r="I9" s="30">
        <v>22299</v>
      </c>
      <c r="J9" s="31">
        <f aca="true" t="shared" si="0" ref="J9:J28">H9/K9-100%</f>
        <v>0.24313561777190773</v>
      </c>
      <c r="K9" s="30">
        <v>555731</v>
      </c>
      <c r="L9" s="30">
        <v>16433</v>
      </c>
      <c r="M9" s="32">
        <v>3102300</v>
      </c>
      <c r="N9" s="33">
        <f aca="true" t="shared" si="1" ref="N9:N27">H9+M9</f>
        <v>3793149</v>
      </c>
      <c r="O9" s="33">
        <f aca="true" t="shared" si="2" ref="O9:O27">I9+P9</f>
        <v>130542</v>
      </c>
      <c r="P9" s="34">
        <v>108243</v>
      </c>
      <c r="Q9" s="35"/>
    </row>
    <row r="10" spans="1:17" s="26" customFormat="1" ht="12.75">
      <c r="A10" s="27">
        <v>2</v>
      </c>
      <c r="B10" s="28">
        <v>3</v>
      </c>
      <c r="C10" s="28" t="s">
        <v>38</v>
      </c>
      <c r="D10" s="28" t="s">
        <v>39</v>
      </c>
      <c r="E10" s="28" t="s">
        <v>40</v>
      </c>
      <c r="F10" s="28">
        <v>3</v>
      </c>
      <c r="G10" s="29">
        <v>10</v>
      </c>
      <c r="H10" s="30">
        <v>284677.04</v>
      </c>
      <c r="I10" s="30">
        <v>10009</v>
      </c>
      <c r="J10" s="31">
        <f t="shared" si="0"/>
        <v>0.06612979624829851</v>
      </c>
      <c r="K10" s="30">
        <v>267019.12</v>
      </c>
      <c r="L10" s="30">
        <v>9036</v>
      </c>
      <c r="M10" s="32">
        <v>974903</v>
      </c>
      <c r="N10" s="33">
        <f t="shared" si="1"/>
        <v>1259580.04</v>
      </c>
      <c r="O10" s="33">
        <f t="shared" si="2"/>
        <v>48104</v>
      </c>
      <c r="P10" s="34">
        <v>38095</v>
      </c>
      <c r="Q10" s="35"/>
    </row>
    <row r="11" spans="1:17" s="26" customFormat="1" ht="12.75">
      <c r="A11" s="27">
        <v>3</v>
      </c>
      <c r="B11" s="28">
        <v>2</v>
      </c>
      <c r="C11" s="48" t="s">
        <v>62</v>
      </c>
      <c r="D11" s="28" t="s">
        <v>44</v>
      </c>
      <c r="E11" s="28" t="s">
        <v>40</v>
      </c>
      <c r="F11" s="28">
        <v>2</v>
      </c>
      <c r="G11" s="29">
        <v>13</v>
      </c>
      <c r="H11" s="30">
        <v>225651.96</v>
      </c>
      <c r="I11" s="30">
        <v>8777</v>
      </c>
      <c r="J11" s="31">
        <f t="shared" si="0"/>
        <v>-0.5103045226201756</v>
      </c>
      <c r="K11" s="30">
        <v>460800.58</v>
      </c>
      <c r="L11" s="30">
        <v>16428</v>
      </c>
      <c r="M11" s="32">
        <v>609397</v>
      </c>
      <c r="N11" s="33">
        <f t="shared" si="1"/>
        <v>835048.96</v>
      </c>
      <c r="O11" s="33">
        <f t="shared" si="2"/>
        <v>32074</v>
      </c>
      <c r="P11" s="34">
        <v>23297</v>
      </c>
      <c r="Q11" s="35"/>
    </row>
    <row r="12" spans="1:17" s="26" customFormat="1" ht="12.75">
      <c r="A12" s="27">
        <v>4</v>
      </c>
      <c r="B12" s="28">
        <v>4</v>
      </c>
      <c r="C12" s="28" t="s">
        <v>63</v>
      </c>
      <c r="D12" s="28" t="s">
        <v>44</v>
      </c>
      <c r="E12" s="28" t="s">
        <v>40</v>
      </c>
      <c r="F12" s="28">
        <v>2</v>
      </c>
      <c r="G12" s="29">
        <v>7</v>
      </c>
      <c r="H12" s="30">
        <v>162813.88</v>
      </c>
      <c r="I12" s="30">
        <v>5469</v>
      </c>
      <c r="J12" s="31">
        <f t="shared" si="0"/>
        <v>-0.08824743616652153</v>
      </c>
      <c r="K12" s="30">
        <v>178572.44</v>
      </c>
      <c r="L12" s="30">
        <v>5921</v>
      </c>
      <c r="M12" s="32">
        <v>316033</v>
      </c>
      <c r="N12" s="33">
        <f t="shared" si="1"/>
        <v>478846.88</v>
      </c>
      <c r="O12" s="33">
        <f t="shared" si="2"/>
        <v>17624</v>
      </c>
      <c r="P12" s="34">
        <v>12155</v>
      </c>
      <c r="Q12" s="35"/>
    </row>
    <row r="13" spans="1:17" s="26" customFormat="1" ht="12.75">
      <c r="A13" s="27">
        <v>5</v>
      </c>
      <c r="B13" s="28" t="s">
        <v>60</v>
      </c>
      <c r="C13" s="28" t="s">
        <v>67</v>
      </c>
      <c r="D13" s="28" t="s">
        <v>44</v>
      </c>
      <c r="E13" s="28" t="s">
        <v>68</v>
      </c>
      <c r="F13" s="28">
        <v>1</v>
      </c>
      <c r="G13" s="29">
        <v>4</v>
      </c>
      <c r="H13" s="30">
        <v>138637</v>
      </c>
      <c r="I13" s="30">
        <v>4533</v>
      </c>
      <c r="J13" s="31" t="e">
        <f t="shared" si="0"/>
        <v>#DIV/0!</v>
      </c>
      <c r="K13" s="30"/>
      <c r="L13" s="30"/>
      <c r="M13" s="32"/>
      <c r="N13" s="33">
        <f t="shared" si="1"/>
        <v>138637</v>
      </c>
      <c r="O13" s="33">
        <f t="shared" si="2"/>
        <v>4533</v>
      </c>
      <c r="P13" s="34"/>
      <c r="Q13" s="35"/>
    </row>
    <row r="14" spans="1:17" s="26" customFormat="1" ht="12.75">
      <c r="A14" s="27">
        <v>6</v>
      </c>
      <c r="B14" s="28">
        <v>5</v>
      </c>
      <c r="C14" s="28" t="s">
        <v>65</v>
      </c>
      <c r="D14" s="28" t="s">
        <v>44</v>
      </c>
      <c r="E14" s="28" t="s">
        <v>46</v>
      </c>
      <c r="F14" s="28">
        <v>2</v>
      </c>
      <c r="G14" s="29">
        <v>5</v>
      </c>
      <c r="H14" s="30">
        <v>93303</v>
      </c>
      <c r="I14" s="30">
        <v>3100</v>
      </c>
      <c r="J14" s="31">
        <f t="shared" si="0"/>
        <v>-0.0729310533271067</v>
      </c>
      <c r="K14" s="30">
        <v>100643</v>
      </c>
      <c r="L14" s="30">
        <v>3218</v>
      </c>
      <c r="M14" s="32">
        <v>174037</v>
      </c>
      <c r="N14" s="33">
        <f t="shared" si="1"/>
        <v>267340</v>
      </c>
      <c r="O14" s="33">
        <f t="shared" si="2"/>
        <v>9538</v>
      </c>
      <c r="P14" s="34">
        <v>6438</v>
      </c>
      <c r="Q14" s="35"/>
    </row>
    <row r="15" spans="1:17" s="26" customFormat="1" ht="12.75">
      <c r="A15" s="27">
        <v>7</v>
      </c>
      <c r="B15" s="28">
        <v>6</v>
      </c>
      <c r="C15" s="28" t="s">
        <v>47</v>
      </c>
      <c r="D15" s="28" t="s">
        <v>44</v>
      </c>
      <c r="E15" s="28" t="s">
        <v>40</v>
      </c>
      <c r="F15" s="28">
        <v>8</v>
      </c>
      <c r="G15" s="29">
        <v>11</v>
      </c>
      <c r="H15" s="30">
        <v>65456</v>
      </c>
      <c r="I15" s="30">
        <v>2459</v>
      </c>
      <c r="J15" s="31">
        <f t="shared" si="0"/>
        <v>-0.23799980069904347</v>
      </c>
      <c r="K15" s="30">
        <v>85900.24</v>
      </c>
      <c r="L15" s="30">
        <v>3748</v>
      </c>
      <c r="M15" s="32">
        <v>3522044</v>
      </c>
      <c r="N15" s="33">
        <f t="shared" si="1"/>
        <v>3587500</v>
      </c>
      <c r="O15" s="33">
        <f t="shared" si="2"/>
        <v>133556</v>
      </c>
      <c r="P15" s="34">
        <v>131097</v>
      </c>
      <c r="Q15" s="35"/>
    </row>
    <row r="16" spans="1:17" s="26" customFormat="1" ht="12.75">
      <c r="A16" s="27">
        <v>8</v>
      </c>
      <c r="B16" s="28">
        <v>8</v>
      </c>
      <c r="C16" s="28" t="s">
        <v>43</v>
      </c>
      <c r="D16" s="28" t="s">
        <v>44</v>
      </c>
      <c r="E16" s="28" t="s">
        <v>40</v>
      </c>
      <c r="F16" s="28">
        <v>6</v>
      </c>
      <c r="G16" s="29">
        <v>6</v>
      </c>
      <c r="H16" s="30">
        <v>57324</v>
      </c>
      <c r="I16" s="30">
        <v>1898</v>
      </c>
      <c r="J16" s="31">
        <f t="shared" si="0"/>
        <v>0.053701963586954005</v>
      </c>
      <c r="K16" s="30">
        <v>54402.48</v>
      </c>
      <c r="L16" s="30">
        <v>1811</v>
      </c>
      <c r="M16" s="32">
        <v>993699</v>
      </c>
      <c r="N16" s="33">
        <f t="shared" si="1"/>
        <v>1051023</v>
      </c>
      <c r="O16" s="33">
        <f t="shared" si="2"/>
        <v>39576</v>
      </c>
      <c r="P16" s="34">
        <v>37678</v>
      </c>
      <c r="Q16" s="35"/>
    </row>
    <row r="17" spans="1:17" s="26" customFormat="1" ht="12.75">
      <c r="A17" s="27">
        <v>9</v>
      </c>
      <c r="B17" s="28" t="s">
        <v>60</v>
      </c>
      <c r="C17" s="28" t="s">
        <v>66</v>
      </c>
      <c r="D17" s="28" t="s">
        <v>44</v>
      </c>
      <c r="E17" s="28" t="s">
        <v>46</v>
      </c>
      <c r="F17" s="28">
        <v>1</v>
      </c>
      <c r="G17" s="29">
        <v>4</v>
      </c>
      <c r="H17" s="30">
        <v>53443.12</v>
      </c>
      <c r="I17" s="30">
        <v>1888</v>
      </c>
      <c r="J17" s="31" t="e">
        <f t="shared" si="0"/>
        <v>#DIV/0!</v>
      </c>
      <c r="K17" s="30"/>
      <c r="L17" s="30"/>
      <c r="M17" s="32"/>
      <c r="N17" s="33">
        <f t="shared" si="1"/>
        <v>53443.12</v>
      </c>
      <c r="O17" s="33">
        <f t="shared" si="2"/>
        <v>1888</v>
      </c>
      <c r="P17" s="34"/>
      <c r="Q17" s="35"/>
    </row>
    <row r="18" spans="1:17" s="26" customFormat="1" ht="12.75">
      <c r="A18" s="27">
        <v>10</v>
      </c>
      <c r="B18" s="28">
        <v>7</v>
      </c>
      <c r="C18" s="36" t="s">
        <v>41</v>
      </c>
      <c r="D18" s="36" t="s">
        <v>42</v>
      </c>
      <c r="E18" s="36" t="s">
        <v>40</v>
      </c>
      <c r="F18" s="36">
        <v>5</v>
      </c>
      <c r="G18" s="29">
        <v>8</v>
      </c>
      <c r="H18" s="30">
        <v>49849.18</v>
      </c>
      <c r="I18" s="30">
        <v>1892</v>
      </c>
      <c r="J18" s="37">
        <f t="shared" si="0"/>
        <v>-0.16843525131851467</v>
      </c>
      <c r="K18" s="30">
        <v>59946.24</v>
      </c>
      <c r="L18" s="30">
        <v>2095</v>
      </c>
      <c r="M18" s="38">
        <v>709566</v>
      </c>
      <c r="N18" s="39">
        <f t="shared" si="1"/>
        <v>759415.18</v>
      </c>
      <c r="O18" s="39">
        <f t="shared" si="2"/>
        <v>29266</v>
      </c>
      <c r="P18" s="40">
        <v>27374</v>
      </c>
      <c r="Q18" s="35"/>
    </row>
    <row r="19" spans="1:17" s="26" customFormat="1" ht="12.75">
      <c r="A19" s="27">
        <v>11</v>
      </c>
      <c r="B19" s="28">
        <v>10</v>
      </c>
      <c r="C19" s="28" t="s">
        <v>51</v>
      </c>
      <c r="D19" s="28" t="s">
        <v>44</v>
      </c>
      <c r="E19" s="28" t="s">
        <v>52</v>
      </c>
      <c r="F19" s="28">
        <v>9</v>
      </c>
      <c r="G19" s="29">
        <v>7</v>
      </c>
      <c r="H19" s="30">
        <v>30648</v>
      </c>
      <c r="I19" s="30">
        <v>1398</v>
      </c>
      <c r="J19" s="31">
        <f t="shared" si="0"/>
        <v>0.008821593153390372</v>
      </c>
      <c r="K19" s="30">
        <v>30380</v>
      </c>
      <c r="L19" s="30">
        <v>1317</v>
      </c>
      <c r="M19" s="32">
        <v>738108</v>
      </c>
      <c r="N19" s="33">
        <f t="shared" si="1"/>
        <v>768756</v>
      </c>
      <c r="O19" s="33">
        <f t="shared" si="2"/>
        <v>36676</v>
      </c>
      <c r="P19" s="41">
        <v>35278</v>
      </c>
      <c r="Q19" s="35"/>
    </row>
    <row r="20" spans="1:17" s="26" customFormat="1" ht="12.75">
      <c r="A20" s="27">
        <v>12</v>
      </c>
      <c r="B20" s="28">
        <v>11</v>
      </c>
      <c r="C20" s="28">
        <v>2012</v>
      </c>
      <c r="D20" s="28" t="s">
        <v>50</v>
      </c>
      <c r="E20" s="28" t="s">
        <v>37</v>
      </c>
      <c r="F20" s="28">
        <v>9</v>
      </c>
      <c r="G20" s="29">
        <v>4</v>
      </c>
      <c r="H20" s="30">
        <v>29751</v>
      </c>
      <c r="I20" s="30">
        <v>970</v>
      </c>
      <c r="J20" s="31">
        <f t="shared" si="0"/>
        <v>-0.013168369377736466</v>
      </c>
      <c r="K20" s="30">
        <v>30148</v>
      </c>
      <c r="L20" s="30">
        <v>945</v>
      </c>
      <c r="M20" s="32">
        <v>2316637</v>
      </c>
      <c r="N20" s="33">
        <f t="shared" si="1"/>
        <v>2346388</v>
      </c>
      <c r="O20" s="33">
        <f t="shared" si="2"/>
        <v>86635</v>
      </c>
      <c r="P20" s="41">
        <v>85665</v>
      </c>
      <c r="Q20" s="35"/>
    </row>
    <row r="21" spans="1:17" s="26" customFormat="1" ht="12.75">
      <c r="A21" s="27">
        <v>13</v>
      </c>
      <c r="B21" s="28">
        <v>9</v>
      </c>
      <c r="C21" s="28" t="s">
        <v>45</v>
      </c>
      <c r="D21" s="28" t="s">
        <v>44</v>
      </c>
      <c r="E21" s="28" t="s">
        <v>46</v>
      </c>
      <c r="F21" s="28">
        <v>3</v>
      </c>
      <c r="G21" s="29">
        <v>4</v>
      </c>
      <c r="H21" s="30">
        <v>27236</v>
      </c>
      <c r="I21" s="30">
        <v>892</v>
      </c>
      <c r="J21" s="31">
        <f t="shared" si="0"/>
        <v>-0.20979487625845006</v>
      </c>
      <c r="K21" s="30">
        <v>34467</v>
      </c>
      <c r="L21" s="30">
        <v>1123</v>
      </c>
      <c r="M21" s="32">
        <v>168457</v>
      </c>
      <c r="N21" s="33">
        <f t="shared" si="1"/>
        <v>195693</v>
      </c>
      <c r="O21" s="33">
        <f t="shared" si="2"/>
        <v>7225</v>
      </c>
      <c r="P21" s="41">
        <v>6333</v>
      </c>
      <c r="Q21" s="35"/>
    </row>
    <row r="22" spans="1:17" s="26" customFormat="1" ht="12.75">
      <c r="A22" s="27">
        <v>14</v>
      </c>
      <c r="B22" s="28">
        <v>13</v>
      </c>
      <c r="C22" s="28" t="s">
        <v>57</v>
      </c>
      <c r="D22" s="28" t="s">
        <v>44</v>
      </c>
      <c r="E22" s="28" t="s">
        <v>40</v>
      </c>
      <c r="F22" s="28">
        <v>6</v>
      </c>
      <c r="G22" s="29">
        <v>7</v>
      </c>
      <c r="H22" s="30">
        <v>22159</v>
      </c>
      <c r="I22" s="30">
        <v>993</v>
      </c>
      <c r="J22" s="31">
        <f t="shared" si="0"/>
        <v>0.3744009983464267</v>
      </c>
      <c r="K22" s="30">
        <v>16122.66</v>
      </c>
      <c r="L22" s="30">
        <v>711</v>
      </c>
      <c r="M22" s="32">
        <v>239787</v>
      </c>
      <c r="N22" s="33">
        <f t="shared" si="1"/>
        <v>261946</v>
      </c>
      <c r="O22" s="33">
        <f t="shared" si="2"/>
        <v>11435</v>
      </c>
      <c r="P22" s="41">
        <v>10442</v>
      </c>
      <c r="Q22" s="35"/>
    </row>
    <row r="23" spans="1:17" s="26" customFormat="1" ht="12.75">
      <c r="A23" s="27">
        <v>15</v>
      </c>
      <c r="B23" s="28">
        <v>14</v>
      </c>
      <c r="C23" s="28" t="s">
        <v>48</v>
      </c>
      <c r="D23" s="28" t="s">
        <v>49</v>
      </c>
      <c r="E23" s="28" t="s">
        <v>37</v>
      </c>
      <c r="F23" s="28">
        <v>4</v>
      </c>
      <c r="G23" s="29">
        <v>5</v>
      </c>
      <c r="H23" s="30">
        <v>15981</v>
      </c>
      <c r="I23" s="30">
        <v>627</v>
      </c>
      <c r="J23" s="31">
        <f t="shared" si="0"/>
        <v>0.1663260837833893</v>
      </c>
      <c r="K23" s="30">
        <v>13702</v>
      </c>
      <c r="L23" s="30">
        <v>481</v>
      </c>
      <c r="M23" s="32">
        <v>207306</v>
      </c>
      <c r="N23" s="33">
        <f t="shared" si="1"/>
        <v>223287</v>
      </c>
      <c r="O23" s="33">
        <f t="shared" si="2"/>
        <v>8567</v>
      </c>
      <c r="P23" s="41">
        <v>7940</v>
      </c>
      <c r="Q23" s="35"/>
    </row>
    <row r="24" spans="1:17" s="26" customFormat="1" ht="12.75">
      <c r="A24" s="27">
        <v>16</v>
      </c>
      <c r="B24" s="28">
        <v>16</v>
      </c>
      <c r="C24" s="28" t="s">
        <v>56</v>
      </c>
      <c r="D24" s="28" t="s">
        <v>49</v>
      </c>
      <c r="E24" s="28" t="s">
        <v>37</v>
      </c>
      <c r="F24" s="28">
        <v>7</v>
      </c>
      <c r="G24" s="29">
        <v>8</v>
      </c>
      <c r="H24" s="30">
        <v>9227</v>
      </c>
      <c r="I24" s="30">
        <v>389</v>
      </c>
      <c r="J24" s="31">
        <f t="shared" si="0"/>
        <v>0.16590851655294414</v>
      </c>
      <c r="K24" s="30">
        <v>7914</v>
      </c>
      <c r="L24" s="30">
        <v>347</v>
      </c>
      <c r="M24" s="32">
        <v>641201</v>
      </c>
      <c r="N24" s="33">
        <f t="shared" si="1"/>
        <v>650428</v>
      </c>
      <c r="O24" s="33">
        <f t="shared" si="2"/>
        <v>23036</v>
      </c>
      <c r="P24" s="41">
        <v>22647</v>
      </c>
      <c r="Q24" s="35"/>
    </row>
    <row r="25" spans="1:17" s="26" customFormat="1" ht="12.75">
      <c r="A25" s="27">
        <v>17</v>
      </c>
      <c r="B25" s="28">
        <v>15</v>
      </c>
      <c r="C25" s="28" t="s">
        <v>55</v>
      </c>
      <c r="D25" s="28" t="s">
        <v>44</v>
      </c>
      <c r="E25" s="28" t="s">
        <v>54</v>
      </c>
      <c r="F25" s="28">
        <v>4</v>
      </c>
      <c r="G25" s="29">
        <v>3</v>
      </c>
      <c r="H25" s="30">
        <v>8119</v>
      </c>
      <c r="I25" s="30">
        <v>330</v>
      </c>
      <c r="J25" s="31">
        <f t="shared" si="0"/>
        <v>-0.2901731071865711</v>
      </c>
      <c r="K25" s="30">
        <v>11438</v>
      </c>
      <c r="L25" s="30">
        <v>359</v>
      </c>
      <c r="M25" s="32">
        <v>103244</v>
      </c>
      <c r="N25" s="33">
        <f t="shared" si="1"/>
        <v>111363</v>
      </c>
      <c r="O25" s="33">
        <f t="shared" si="2"/>
        <v>4280</v>
      </c>
      <c r="P25" s="41">
        <v>3950</v>
      </c>
      <c r="Q25" s="35"/>
    </row>
    <row r="26" spans="1:17" s="26" customFormat="1" ht="12.75">
      <c r="A26" s="27">
        <v>18</v>
      </c>
      <c r="B26" s="28">
        <v>12</v>
      </c>
      <c r="C26" s="28" t="s">
        <v>53</v>
      </c>
      <c r="D26" s="28" t="s">
        <v>44</v>
      </c>
      <c r="E26" s="28" t="s">
        <v>54</v>
      </c>
      <c r="F26" s="28">
        <v>5</v>
      </c>
      <c r="G26" s="29">
        <v>4</v>
      </c>
      <c r="H26" s="30">
        <v>7522</v>
      </c>
      <c r="I26" s="30">
        <v>289</v>
      </c>
      <c r="J26" s="31">
        <f t="shared" si="0"/>
        <v>-0.599552810902896</v>
      </c>
      <c r="K26" s="30">
        <v>18784</v>
      </c>
      <c r="L26" s="30">
        <v>725</v>
      </c>
      <c r="M26" s="32">
        <v>257624</v>
      </c>
      <c r="N26" s="33">
        <f t="shared" si="1"/>
        <v>265146</v>
      </c>
      <c r="O26" s="33">
        <f t="shared" si="2"/>
        <v>10319</v>
      </c>
      <c r="P26" s="41">
        <v>10030</v>
      </c>
      <c r="Q26" s="35"/>
    </row>
    <row r="27" spans="1:17" s="26" customFormat="1" ht="12.75">
      <c r="A27" s="27">
        <v>19</v>
      </c>
      <c r="B27" s="28">
        <v>17</v>
      </c>
      <c r="C27" s="28" t="s">
        <v>58</v>
      </c>
      <c r="D27" s="28" t="s">
        <v>44</v>
      </c>
      <c r="E27" s="28" t="s">
        <v>40</v>
      </c>
      <c r="F27" s="28">
        <v>10</v>
      </c>
      <c r="G27" s="29">
        <v>2</v>
      </c>
      <c r="H27" s="30">
        <v>4858</v>
      </c>
      <c r="I27" s="30">
        <v>228</v>
      </c>
      <c r="J27" s="31">
        <f t="shared" si="0"/>
        <v>0.3975834292289988</v>
      </c>
      <c r="K27" s="30">
        <v>3476</v>
      </c>
      <c r="L27" s="30">
        <v>139</v>
      </c>
      <c r="M27" s="32">
        <v>469335</v>
      </c>
      <c r="N27" s="33">
        <f t="shared" si="1"/>
        <v>474193</v>
      </c>
      <c r="O27" s="33">
        <f t="shared" si="2"/>
        <v>18162</v>
      </c>
      <c r="P27" s="41">
        <v>17934</v>
      </c>
      <c r="Q27" s="35"/>
    </row>
    <row r="28" spans="1:17" ht="13.5" thickBot="1">
      <c r="A28" s="42"/>
      <c r="B28" s="42"/>
      <c r="C28" s="43"/>
      <c r="D28" s="43"/>
      <c r="E28" s="43"/>
      <c r="F28" s="43"/>
      <c r="G28" s="43"/>
      <c r="H28" s="44">
        <f>SUM(H9:H27)</f>
        <v>1977505.18</v>
      </c>
      <c r="I28" s="44">
        <f>SUM(I9:I27)</f>
        <v>68440</v>
      </c>
      <c r="J28" s="45">
        <f t="shared" si="0"/>
        <v>0.024907875664835766</v>
      </c>
      <c r="K28" s="44">
        <f>SUM(K9:K27)</f>
        <v>1929446.7599999998</v>
      </c>
      <c r="L28" s="44">
        <f>SUM(L9:L27)</f>
        <v>64837</v>
      </c>
      <c r="M28" s="44">
        <f>SUM(M9:M27)</f>
        <v>15543678</v>
      </c>
      <c r="N28" s="46"/>
      <c r="O28" s="46"/>
      <c r="P28" s="44">
        <f>SUM(P9:P27)</f>
        <v>584596</v>
      </c>
      <c r="Q28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59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40182</v>
      </c>
      <c r="P2" s="19"/>
    </row>
    <row r="3" spans="5:10" ht="12.75">
      <c r="E3" s="13" t="s">
        <v>9</v>
      </c>
      <c r="I3" s="20" t="s">
        <v>10</v>
      </c>
      <c r="J3" s="21">
        <v>1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5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5"/>
    </row>
    <row r="9" spans="1:17" s="26" customFormat="1" ht="12.75">
      <c r="A9" s="27">
        <v>1</v>
      </c>
      <c r="B9" s="28">
        <v>1</v>
      </c>
      <c r="C9" s="28" t="s">
        <v>35</v>
      </c>
      <c r="D9" s="28" t="s">
        <v>36</v>
      </c>
      <c r="E9" s="28" t="s">
        <v>37</v>
      </c>
      <c r="F9" s="28">
        <v>3</v>
      </c>
      <c r="G9" s="29">
        <v>20</v>
      </c>
      <c r="H9" s="30">
        <v>555731</v>
      </c>
      <c r="I9" s="30">
        <v>16433</v>
      </c>
      <c r="J9" s="31">
        <f aca="true" t="shared" si="0" ref="J9:J25">H9/K9-100%</f>
        <v>-0.029911008857219645</v>
      </c>
      <c r="K9" s="30">
        <v>572866</v>
      </c>
      <c r="L9" s="30">
        <v>18384</v>
      </c>
      <c r="M9" s="32">
        <v>2128625</v>
      </c>
      <c r="N9" s="33">
        <f aca="true" t="shared" si="1" ref="N9:N25">H9+M9</f>
        <v>2684356</v>
      </c>
      <c r="O9" s="33">
        <f aca="true" t="shared" si="2" ref="O9:O25">I9+P9</f>
        <v>92384</v>
      </c>
      <c r="P9" s="34">
        <v>75951</v>
      </c>
      <c r="Q9" s="35"/>
    </row>
    <row r="10" spans="1:17" s="26" customFormat="1" ht="12.75">
      <c r="A10" s="27">
        <v>2</v>
      </c>
      <c r="B10" s="28" t="s">
        <v>60</v>
      </c>
      <c r="C10" s="48" t="s">
        <v>62</v>
      </c>
      <c r="D10" s="28" t="s">
        <v>44</v>
      </c>
      <c r="E10" s="28" t="s">
        <v>40</v>
      </c>
      <c r="F10" s="28">
        <v>1</v>
      </c>
      <c r="G10" s="29">
        <v>13</v>
      </c>
      <c r="H10" s="30">
        <v>460800.58</v>
      </c>
      <c r="I10" s="30">
        <v>16428</v>
      </c>
      <c r="J10" s="31" t="e">
        <f t="shared" si="0"/>
        <v>#DIV/0!</v>
      </c>
      <c r="K10" s="30"/>
      <c r="L10" s="30"/>
      <c r="M10" s="32"/>
      <c r="N10" s="33">
        <f t="shared" si="1"/>
        <v>460800.58</v>
      </c>
      <c r="O10" s="33">
        <f t="shared" si="2"/>
        <v>16428</v>
      </c>
      <c r="P10" s="34"/>
      <c r="Q10" s="35"/>
    </row>
    <row r="11" spans="1:17" s="26" customFormat="1" ht="12.75">
      <c r="A11" s="27">
        <v>3</v>
      </c>
      <c r="B11" s="28">
        <v>2</v>
      </c>
      <c r="C11" s="28" t="s">
        <v>38</v>
      </c>
      <c r="D11" s="28" t="s">
        <v>39</v>
      </c>
      <c r="E11" s="28" t="s">
        <v>40</v>
      </c>
      <c r="F11" s="28">
        <v>2</v>
      </c>
      <c r="G11" s="29">
        <v>10</v>
      </c>
      <c r="H11" s="30">
        <v>267019.12</v>
      </c>
      <c r="I11" s="30">
        <v>9036</v>
      </c>
      <c r="J11" s="31">
        <f t="shared" si="0"/>
        <v>-0.10450959481122268</v>
      </c>
      <c r="K11" s="30">
        <v>298182</v>
      </c>
      <c r="L11" s="30">
        <v>10485</v>
      </c>
      <c r="M11" s="32">
        <v>505478</v>
      </c>
      <c r="N11" s="33">
        <f t="shared" si="1"/>
        <v>772497.12</v>
      </c>
      <c r="O11" s="33">
        <f t="shared" si="2"/>
        <v>29027</v>
      </c>
      <c r="P11" s="34">
        <v>19991</v>
      </c>
      <c r="Q11" s="35"/>
    </row>
    <row r="12" spans="1:17" s="26" customFormat="1" ht="12.75">
      <c r="A12" s="27">
        <v>4</v>
      </c>
      <c r="B12" s="28" t="s">
        <v>60</v>
      </c>
      <c r="C12" s="28" t="s">
        <v>63</v>
      </c>
      <c r="D12" s="28" t="s">
        <v>44</v>
      </c>
      <c r="E12" s="28" t="s">
        <v>40</v>
      </c>
      <c r="F12" s="28">
        <v>1</v>
      </c>
      <c r="G12" s="29">
        <v>7</v>
      </c>
      <c r="H12" s="30">
        <v>178572.44</v>
      </c>
      <c r="I12" s="30">
        <v>5921</v>
      </c>
      <c r="J12" s="31" t="e">
        <f t="shared" si="0"/>
        <v>#DIV/0!</v>
      </c>
      <c r="K12" s="30"/>
      <c r="L12" s="30"/>
      <c r="M12" s="32"/>
      <c r="N12" s="33">
        <f t="shared" si="1"/>
        <v>178572.44</v>
      </c>
      <c r="O12" s="33">
        <f t="shared" si="2"/>
        <v>5921</v>
      </c>
      <c r="P12" s="34"/>
      <c r="Q12" s="35"/>
    </row>
    <row r="13" spans="1:17" s="26" customFormat="1" ht="12.75">
      <c r="A13" s="27">
        <v>5</v>
      </c>
      <c r="B13" s="28" t="s">
        <v>60</v>
      </c>
      <c r="C13" s="28" t="s">
        <v>61</v>
      </c>
      <c r="D13" s="28" t="s">
        <v>44</v>
      </c>
      <c r="E13" s="28" t="s">
        <v>46</v>
      </c>
      <c r="F13" s="28">
        <v>1</v>
      </c>
      <c r="G13" s="29">
        <v>5</v>
      </c>
      <c r="H13" s="30">
        <v>100643</v>
      </c>
      <c r="I13" s="30">
        <v>3218</v>
      </c>
      <c r="J13" s="31" t="e">
        <f t="shared" si="0"/>
        <v>#DIV/0!</v>
      </c>
      <c r="K13" s="30"/>
      <c r="L13" s="30"/>
      <c r="M13" s="32"/>
      <c r="N13" s="33">
        <f t="shared" si="1"/>
        <v>100643</v>
      </c>
      <c r="O13" s="33">
        <f t="shared" si="2"/>
        <v>3218</v>
      </c>
      <c r="P13" s="34"/>
      <c r="Q13" s="35"/>
    </row>
    <row r="14" spans="1:17" s="26" customFormat="1" ht="12.75">
      <c r="A14" s="27">
        <v>6</v>
      </c>
      <c r="B14" s="28">
        <v>6</v>
      </c>
      <c r="C14" s="28" t="s">
        <v>47</v>
      </c>
      <c r="D14" s="28" t="s">
        <v>44</v>
      </c>
      <c r="E14" s="28" t="s">
        <v>40</v>
      </c>
      <c r="F14" s="28">
        <v>7</v>
      </c>
      <c r="G14" s="29">
        <v>12</v>
      </c>
      <c r="H14" s="30">
        <v>85900.24</v>
      </c>
      <c r="I14" s="30">
        <v>3748</v>
      </c>
      <c r="J14" s="31">
        <f t="shared" si="0"/>
        <v>0.4509685483598529</v>
      </c>
      <c r="K14" s="30">
        <v>59202</v>
      </c>
      <c r="L14" s="30">
        <v>2132</v>
      </c>
      <c r="M14" s="32">
        <v>3386001</v>
      </c>
      <c r="N14" s="33">
        <f t="shared" si="1"/>
        <v>3471901.24</v>
      </c>
      <c r="O14" s="33">
        <f t="shared" si="2"/>
        <v>129064</v>
      </c>
      <c r="P14" s="34">
        <v>125316</v>
      </c>
      <c r="Q14" s="35"/>
    </row>
    <row r="15" spans="1:17" s="26" customFormat="1" ht="12.75">
      <c r="A15" s="27">
        <v>7</v>
      </c>
      <c r="B15" s="28">
        <v>3</v>
      </c>
      <c r="C15" s="28" t="s">
        <v>41</v>
      </c>
      <c r="D15" s="28" t="s">
        <v>42</v>
      </c>
      <c r="E15" s="28" t="s">
        <v>40</v>
      </c>
      <c r="F15" s="28">
        <v>4</v>
      </c>
      <c r="G15" s="29">
        <v>9</v>
      </c>
      <c r="H15" s="30">
        <v>59946.24</v>
      </c>
      <c r="I15" s="30">
        <v>2095</v>
      </c>
      <c r="J15" s="31">
        <f t="shared" si="0"/>
        <v>-0.2379747543442613</v>
      </c>
      <c r="K15" s="30">
        <v>78667</v>
      </c>
      <c r="L15" s="30">
        <v>2897</v>
      </c>
      <c r="M15" s="32">
        <v>610798</v>
      </c>
      <c r="N15" s="33">
        <f t="shared" si="1"/>
        <v>670744.24</v>
      </c>
      <c r="O15" s="33">
        <f t="shared" si="2"/>
        <v>25599</v>
      </c>
      <c r="P15" s="34">
        <v>23504</v>
      </c>
      <c r="Q15" s="35"/>
    </row>
    <row r="16" spans="1:17" s="26" customFormat="1" ht="12.75">
      <c r="A16" s="27">
        <v>8</v>
      </c>
      <c r="B16" s="28">
        <v>4</v>
      </c>
      <c r="C16" s="28" t="s">
        <v>43</v>
      </c>
      <c r="D16" s="28" t="s">
        <v>44</v>
      </c>
      <c r="E16" s="28" t="s">
        <v>40</v>
      </c>
      <c r="F16" s="28">
        <v>5</v>
      </c>
      <c r="G16" s="29">
        <v>6</v>
      </c>
      <c r="H16" s="30">
        <v>54402.48</v>
      </c>
      <c r="I16" s="30">
        <v>1811</v>
      </c>
      <c r="J16" s="31">
        <f t="shared" si="0"/>
        <v>-0.30784768254049033</v>
      </c>
      <c r="K16" s="30">
        <v>78599</v>
      </c>
      <c r="L16" s="30">
        <v>2571</v>
      </c>
      <c r="M16" s="32">
        <v>896422</v>
      </c>
      <c r="N16" s="33">
        <f t="shared" si="1"/>
        <v>950824.48</v>
      </c>
      <c r="O16" s="33">
        <f t="shared" si="2"/>
        <v>35824</v>
      </c>
      <c r="P16" s="34">
        <v>34013</v>
      </c>
      <c r="Q16" s="35"/>
    </row>
    <row r="17" spans="1:17" s="26" customFormat="1" ht="12.75">
      <c r="A17" s="27">
        <v>9</v>
      </c>
      <c r="B17" s="28">
        <v>5</v>
      </c>
      <c r="C17" s="28" t="s">
        <v>45</v>
      </c>
      <c r="D17" s="28" t="s">
        <v>44</v>
      </c>
      <c r="E17" s="28" t="s">
        <v>46</v>
      </c>
      <c r="F17" s="28">
        <v>2</v>
      </c>
      <c r="G17" s="29">
        <v>4</v>
      </c>
      <c r="H17" s="30">
        <v>34467</v>
      </c>
      <c r="I17" s="30">
        <v>1123</v>
      </c>
      <c r="J17" s="31">
        <f t="shared" si="0"/>
        <v>-0.45151177593889247</v>
      </c>
      <c r="K17" s="30">
        <v>62840</v>
      </c>
      <c r="L17" s="30">
        <v>2086</v>
      </c>
      <c r="M17" s="32">
        <v>105320</v>
      </c>
      <c r="N17" s="33">
        <f t="shared" si="1"/>
        <v>139787</v>
      </c>
      <c r="O17" s="33">
        <f t="shared" si="2"/>
        <v>5053</v>
      </c>
      <c r="P17" s="34">
        <v>3930</v>
      </c>
      <c r="Q17" s="35"/>
    </row>
    <row r="18" spans="1:17" s="26" customFormat="1" ht="12.75">
      <c r="A18" s="27">
        <v>10</v>
      </c>
      <c r="B18" s="28">
        <v>9</v>
      </c>
      <c r="C18" s="36" t="s">
        <v>51</v>
      </c>
      <c r="D18" s="36" t="s">
        <v>44</v>
      </c>
      <c r="E18" s="36" t="s">
        <v>52</v>
      </c>
      <c r="F18" s="36">
        <v>8</v>
      </c>
      <c r="G18" s="29">
        <v>7</v>
      </c>
      <c r="H18" s="30">
        <v>30380</v>
      </c>
      <c r="I18" s="30">
        <v>1317</v>
      </c>
      <c r="J18" s="37">
        <f t="shared" si="0"/>
        <v>0.09485368314833509</v>
      </c>
      <c r="K18" s="30">
        <v>27748</v>
      </c>
      <c r="L18" s="30">
        <v>1334</v>
      </c>
      <c r="M18" s="38">
        <v>689572</v>
      </c>
      <c r="N18" s="39">
        <f t="shared" si="1"/>
        <v>719952</v>
      </c>
      <c r="O18" s="39">
        <f t="shared" si="2"/>
        <v>34332</v>
      </c>
      <c r="P18" s="40">
        <v>33015</v>
      </c>
      <c r="Q18" s="35"/>
    </row>
    <row r="19" spans="1:17" s="26" customFormat="1" ht="12.75">
      <c r="A19" s="27">
        <v>11</v>
      </c>
      <c r="B19" s="28">
        <v>8</v>
      </c>
      <c r="C19" s="28">
        <v>2012</v>
      </c>
      <c r="D19" s="28" t="s">
        <v>50</v>
      </c>
      <c r="E19" s="28" t="s">
        <v>37</v>
      </c>
      <c r="F19" s="28">
        <v>8</v>
      </c>
      <c r="G19" s="29">
        <v>4</v>
      </c>
      <c r="H19" s="30">
        <v>30148</v>
      </c>
      <c r="I19" s="30">
        <v>945</v>
      </c>
      <c r="J19" s="31">
        <f t="shared" si="0"/>
        <v>0.009036749447754122</v>
      </c>
      <c r="K19" s="30">
        <v>29878</v>
      </c>
      <c r="L19" s="30">
        <v>929</v>
      </c>
      <c r="M19" s="32">
        <v>2266919</v>
      </c>
      <c r="N19" s="33">
        <f t="shared" si="1"/>
        <v>2297067</v>
      </c>
      <c r="O19" s="33">
        <f t="shared" si="2"/>
        <v>84921</v>
      </c>
      <c r="P19" s="41">
        <v>83976</v>
      </c>
      <c r="Q19" s="35"/>
    </row>
    <row r="20" spans="1:17" s="26" customFormat="1" ht="12.75">
      <c r="A20" s="27">
        <v>12</v>
      </c>
      <c r="B20" s="28">
        <v>10</v>
      </c>
      <c r="C20" s="28" t="s">
        <v>53</v>
      </c>
      <c r="D20" s="28" t="s">
        <v>44</v>
      </c>
      <c r="E20" s="28" t="s">
        <v>54</v>
      </c>
      <c r="F20" s="28">
        <v>4</v>
      </c>
      <c r="G20" s="29">
        <v>4</v>
      </c>
      <c r="H20" s="30">
        <v>18784</v>
      </c>
      <c r="I20" s="30">
        <v>725</v>
      </c>
      <c r="J20" s="31">
        <f t="shared" si="0"/>
        <v>-0.12563422240841593</v>
      </c>
      <c r="K20" s="30">
        <v>21483</v>
      </c>
      <c r="L20" s="30">
        <v>958</v>
      </c>
      <c r="M20" s="32">
        <v>219905</v>
      </c>
      <c r="N20" s="33">
        <f t="shared" si="1"/>
        <v>238689</v>
      </c>
      <c r="O20" s="33">
        <f t="shared" si="2"/>
        <v>9305</v>
      </c>
      <c r="P20" s="41">
        <v>8580</v>
      </c>
      <c r="Q20" s="35"/>
    </row>
    <row r="21" spans="1:17" s="26" customFormat="1" ht="12.75">
      <c r="A21" s="27">
        <v>13</v>
      </c>
      <c r="B21" s="28">
        <v>13</v>
      </c>
      <c r="C21" s="28" t="s">
        <v>57</v>
      </c>
      <c r="D21" s="28" t="s">
        <v>44</v>
      </c>
      <c r="E21" s="28" t="s">
        <v>40</v>
      </c>
      <c r="F21" s="28">
        <v>5</v>
      </c>
      <c r="G21" s="29">
        <v>7</v>
      </c>
      <c r="H21" s="30">
        <v>16122.66</v>
      </c>
      <c r="I21" s="30">
        <v>711</v>
      </c>
      <c r="J21" s="31">
        <f t="shared" si="0"/>
        <v>0.2576177847113885</v>
      </c>
      <c r="K21" s="30">
        <v>12820</v>
      </c>
      <c r="L21" s="30">
        <v>574</v>
      </c>
      <c r="M21" s="32">
        <v>211763</v>
      </c>
      <c r="N21" s="33">
        <f t="shared" si="1"/>
        <v>227885.66</v>
      </c>
      <c r="O21" s="33">
        <f t="shared" si="2"/>
        <v>9823</v>
      </c>
      <c r="P21" s="41">
        <v>9112</v>
      </c>
      <c r="Q21" s="35"/>
    </row>
    <row r="22" spans="1:17" s="26" customFormat="1" ht="12.75">
      <c r="A22" s="27">
        <v>14</v>
      </c>
      <c r="B22" s="28">
        <v>7</v>
      </c>
      <c r="C22" s="28" t="s">
        <v>48</v>
      </c>
      <c r="D22" s="28" t="s">
        <v>49</v>
      </c>
      <c r="E22" s="28" t="s">
        <v>37</v>
      </c>
      <c r="F22" s="28">
        <v>3</v>
      </c>
      <c r="G22" s="29">
        <v>5</v>
      </c>
      <c r="H22" s="30">
        <v>13702</v>
      </c>
      <c r="I22" s="30">
        <v>481</v>
      </c>
      <c r="J22" s="31">
        <f t="shared" si="0"/>
        <v>-0.7672459189046867</v>
      </c>
      <c r="K22" s="30">
        <v>58869</v>
      </c>
      <c r="L22" s="30">
        <v>1986</v>
      </c>
      <c r="M22" s="32">
        <v>183253</v>
      </c>
      <c r="N22" s="33">
        <f t="shared" si="1"/>
        <v>196955</v>
      </c>
      <c r="O22" s="33">
        <f t="shared" si="2"/>
        <v>7473</v>
      </c>
      <c r="P22" s="41">
        <v>6992</v>
      </c>
      <c r="Q22" s="35"/>
    </row>
    <row r="23" spans="1:17" s="26" customFormat="1" ht="12.75">
      <c r="A23" s="27">
        <v>15</v>
      </c>
      <c r="B23" s="28">
        <v>11</v>
      </c>
      <c r="C23" s="28" t="s">
        <v>55</v>
      </c>
      <c r="D23" s="28" t="s">
        <v>44</v>
      </c>
      <c r="E23" s="28" t="s">
        <v>54</v>
      </c>
      <c r="F23" s="28">
        <v>3</v>
      </c>
      <c r="G23" s="29">
        <v>3</v>
      </c>
      <c r="H23" s="30">
        <v>11438</v>
      </c>
      <c r="I23" s="30">
        <v>359</v>
      </c>
      <c r="J23" s="31">
        <f t="shared" si="0"/>
        <v>-0.45319820250501963</v>
      </c>
      <c r="K23" s="30">
        <v>20918</v>
      </c>
      <c r="L23" s="30">
        <v>695</v>
      </c>
      <c r="M23" s="32">
        <v>83346</v>
      </c>
      <c r="N23" s="33">
        <f t="shared" si="1"/>
        <v>94784</v>
      </c>
      <c r="O23" s="33">
        <f t="shared" si="2"/>
        <v>3560</v>
      </c>
      <c r="P23" s="41">
        <v>3201</v>
      </c>
      <c r="Q23" s="35"/>
    </row>
    <row r="24" spans="1:17" s="26" customFormat="1" ht="12.75">
      <c r="A24" s="27">
        <v>16</v>
      </c>
      <c r="B24" s="28">
        <v>12</v>
      </c>
      <c r="C24" s="28" t="s">
        <v>56</v>
      </c>
      <c r="D24" s="28" t="s">
        <v>49</v>
      </c>
      <c r="E24" s="28" t="s">
        <v>37</v>
      </c>
      <c r="F24" s="28">
        <v>6</v>
      </c>
      <c r="G24" s="29">
        <v>8</v>
      </c>
      <c r="H24" s="30">
        <v>7914</v>
      </c>
      <c r="I24" s="30">
        <v>347</v>
      </c>
      <c r="J24" s="31">
        <f t="shared" si="0"/>
        <v>-0.5692826820507239</v>
      </c>
      <c r="K24" s="30">
        <v>18374</v>
      </c>
      <c r="L24" s="30">
        <v>777</v>
      </c>
      <c r="M24" s="32">
        <v>625675</v>
      </c>
      <c r="N24" s="33">
        <f t="shared" si="1"/>
        <v>633589</v>
      </c>
      <c r="O24" s="33">
        <f t="shared" si="2"/>
        <v>22248</v>
      </c>
      <c r="P24" s="41">
        <v>21901</v>
      </c>
      <c r="Q24" s="35"/>
    </row>
    <row r="25" spans="1:17" s="26" customFormat="1" ht="12.75">
      <c r="A25" s="27">
        <v>17</v>
      </c>
      <c r="B25" s="28">
        <v>15</v>
      </c>
      <c r="C25" s="28" t="s">
        <v>58</v>
      </c>
      <c r="D25" s="28" t="s">
        <v>44</v>
      </c>
      <c r="E25" s="28" t="s">
        <v>40</v>
      </c>
      <c r="F25" s="28">
        <v>9</v>
      </c>
      <c r="G25" s="29">
        <v>5</v>
      </c>
      <c r="H25" s="30">
        <v>3476</v>
      </c>
      <c r="I25" s="30">
        <v>139</v>
      </c>
      <c r="J25" s="31">
        <f t="shared" si="0"/>
        <v>-0.22807017543859653</v>
      </c>
      <c r="K25" s="30">
        <v>4503</v>
      </c>
      <c r="L25" s="30">
        <v>196</v>
      </c>
      <c r="M25" s="32">
        <v>460892</v>
      </c>
      <c r="N25" s="33">
        <f t="shared" si="1"/>
        <v>464368</v>
      </c>
      <c r="O25" s="33">
        <f t="shared" si="2"/>
        <v>17678</v>
      </c>
      <c r="P25" s="41">
        <v>17539</v>
      </c>
      <c r="Q25" s="35"/>
    </row>
    <row r="26" spans="1:17" ht="13.5" thickBot="1">
      <c r="A26" s="42"/>
      <c r="B26" s="42"/>
      <c r="C26" s="43"/>
      <c r="D26" s="43"/>
      <c r="E26" s="43"/>
      <c r="F26" s="43"/>
      <c r="G26" s="43"/>
      <c r="H26" s="44">
        <f>SUM(H9:H25)</f>
        <v>1929446.76</v>
      </c>
      <c r="I26" s="44">
        <f>SUM(I9:I25)</f>
        <v>64837</v>
      </c>
      <c r="J26" s="45">
        <f>H26/K26-100%</f>
        <v>0.43458730405390833</v>
      </c>
      <c r="K26" s="44">
        <f>SUM(K9:K25)</f>
        <v>1344949</v>
      </c>
      <c r="L26" s="44">
        <f>SUM(L9:L25)</f>
        <v>46004</v>
      </c>
      <c r="M26" s="44">
        <f>SUM(M9:M25)</f>
        <v>12373969</v>
      </c>
      <c r="N26" s="46"/>
      <c r="O26" s="46"/>
      <c r="P26" s="44">
        <f>SUM(P9:P25)</f>
        <v>467021</v>
      </c>
      <c r="Q26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9.14062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167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40357</v>
      </c>
      <c r="P2" s="19"/>
    </row>
    <row r="3" spans="5:10" ht="12.75">
      <c r="E3" s="13" t="s">
        <v>9</v>
      </c>
      <c r="I3" s="20" t="s">
        <v>10</v>
      </c>
      <c r="J3" s="21">
        <v>26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168</v>
      </c>
      <c r="D9" s="28" t="s">
        <v>44</v>
      </c>
      <c r="E9" s="28" t="s">
        <v>40</v>
      </c>
      <c r="F9" s="28">
        <v>1</v>
      </c>
      <c r="G9" s="29">
        <v>11</v>
      </c>
      <c r="H9" s="30">
        <v>355802</v>
      </c>
      <c r="I9" s="30">
        <v>9459</v>
      </c>
      <c r="J9" s="31" t="e">
        <f aca="true" t="shared" si="0" ref="J9:J29">H9/K9-100%</f>
        <v>#DIV/0!</v>
      </c>
      <c r="K9" s="30"/>
      <c r="L9" s="30"/>
      <c r="M9" s="32"/>
      <c r="N9" s="33">
        <f aca="true" t="shared" si="1" ref="N9:N28">H9+M9</f>
        <v>355802</v>
      </c>
      <c r="O9" s="33">
        <f aca="true" t="shared" si="2" ref="O9:O28">I9+P9</f>
        <v>9459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158</v>
      </c>
      <c r="D10" s="28" t="s">
        <v>39</v>
      </c>
      <c r="E10" s="28" t="s">
        <v>40</v>
      </c>
      <c r="F10" s="28">
        <v>4</v>
      </c>
      <c r="G10" s="29">
        <v>17</v>
      </c>
      <c r="H10" s="30">
        <v>174097</v>
      </c>
      <c r="I10" s="30">
        <v>5960</v>
      </c>
      <c r="J10" s="31">
        <f t="shared" si="0"/>
        <v>-0.46179314694134954</v>
      </c>
      <c r="K10" s="30">
        <v>323476</v>
      </c>
      <c r="L10" s="30">
        <v>10796</v>
      </c>
      <c r="M10" s="32">
        <v>2339489.66</v>
      </c>
      <c r="N10" s="33">
        <f t="shared" si="1"/>
        <v>2513586.66</v>
      </c>
      <c r="O10" s="33">
        <f t="shared" si="2"/>
        <v>93899</v>
      </c>
      <c r="P10" s="34">
        <v>87939</v>
      </c>
      <c r="Q10" s="35"/>
    </row>
    <row r="11" spans="1:17" s="26" customFormat="1" ht="12.75">
      <c r="A11" s="27">
        <v>3</v>
      </c>
      <c r="B11" s="27">
        <v>2</v>
      </c>
      <c r="C11" s="28" t="s">
        <v>153</v>
      </c>
      <c r="D11" s="28" t="s">
        <v>87</v>
      </c>
      <c r="E11" s="28" t="s">
        <v>40</v>
      </c>
      <c r="F11" s="28">
        <v>5</v>
      </c>
      <c r="G11" s="29">
        <v>19</v>
      </c>
      <c r="H11" s="30">
        <v>152253</v>
      </c>
      <c r="I11" s="30">
        <v>5561</v>
      </c>
      <c r="J11" s="31">
        <f t="shared" si="0"/>
        <v>-0.3691165319289115</v>
      </c>
      <c r="K11" s="30">
        <v>241333</v>
      </c>
      <c r="L11" s="30">
        <v>8395</v>
      </c>
      <c r="M11" s="32">
        <v>2556410.3200000003</v>
      </c>
      <c r="N11" s="33">
        <f t="shared" si="1"/>
        <v>2708663.3200000003</v>
      </c>
      <c r="O11" s="33">
        <f t="shared" si="2"/>
        <v>92284</v>
      </c>
      <c r="P11" s="34">
        <v>86723</v>
      </c>
      <c r="Q11" s="35"/>
    </row>
    <row r="12" spans="1:17" s="26" customFormat="1" ht="12.75">
      <c r="A12" s="27">
        <v>4</v>
      </c>
      <c r="B12" s="27">
        <v>3</v>
      </c>
      <c r="C12" s="28" t="s">
        <v>160</v>
      </c>
      <c r="D12" s="28" t="s">
        <v>49</v>
      </c>
      <c r="E12" s="28" t="s">
        <v>37</v>
      </c>
      <c r="F12" s="28">
        <v>3</v>
      </c>
      <c r="G12" s="29">
        <v>10</v>
      </c>
      <c r="H12" s="30">
        <v>119481</v>
      </c>
      <c r="I12" s="30">
        <v>4420</v>
      </c>
      <c r="J12" s="31">
        <f t="shared" si="0"/>
        <v>-0.3833588802700234</v>
      </c>
      <c r="K12" s="30">
        <v>193761</v>
      </c>
      <c r="L12" s="30">
        <v>7118</v>
      </c>
      <c r="M12" s="32">
        <v>646495</v>
      </c>
      <c r="N12" s="33">
        <f t="shared" si="1"/>
        <v>765976</v>
      </c>
      <c r="O12" s="33">
        <f t="shared" si="2"/>
        <v>29799</v>
      </c>
      <c r="P12" s="34">
        <v>25379</v>
      </c>
      <c r="Q12" s="35"/>
    </row>
    <row r="13" spans="1:17" s="26" customFormat="1" ht="12.75">
      <c r="A13" s="27">
        <v>5</v>
      </c>
      <c r="B13" s="27">
        <v>4</v>
      </c>
      <c r="C13" s="28" t="s">
        <v>165</v>
      </c>
      <c r="D13" s="28" t="s">
        <v>44</v>
      </c>
      <c r="E13" s="28" t="s">
        <v>68</v>
      </c>
      <c r="F13" s="28">
        <v>2</v>
      </c>
      <c r="G13" s="29">
        <v>4</v>
      </c>
      <c r="H13" s="30">
        <v>42057</v>
      </c>
      <c r="I13" s="30">
        <v>1390</v>
      </c>
      <c r="J13" s="31">
        <f t="shared" si="0"/>
        <v>-0.5236871014870268</v>
      </c>
      <c r="K13" s="30">
        <v>88297</v>
      </c>
      <c r="L13" s="30">
        <v>2932</v>
      </c>
      <c r="M13" s="32">
        <v>144772</v>
      </c>
      <c r="N13" s="33">
        <f t="shared" si="1"/>
        <v>186829</v>
      </c>
      <c r="O13" s="33">
        <f t="shared" si="2"/>
        <v>6679</v>
      </c>
      <c r="P13" s="34">
        <v>5289</v>
      </c>
      <c r="Q13" s="35"/>
    </row>
    <row r="14" spans="1:17" s="26" customFormat="1" ht="12.75">
      <c r="A14" s="27">
        <v>6</v>
      </c>
      <c r="B14" s="27" t="s">
        <v>60</v>
      </c>
      <c r="C14" s="28" t="s">
        <v>170</v>
      </c>
      <c r="D14" s="28" t="s">
        <v>44</v>
      </c>
      <c r="E14" s="28" t="s">
        <v>40</v>
      </c>
      <c r="F14" s="28">
        <v>1</v>
      </c>
      <c r="G14" s="29">
        <v>1</v>
      </c>
      <c r="H14" s="30">
        <v>41032</v>
      </c>
      <c r="I14" s="30">
        <v>1967</v>
      </c>
      <c r="J14" s="31" t="e">
        <f t="shared" si="0"/>
        <v>#DIV/0!</v>
      </c>
      <c r="K14" s="30"/>
      <c r="L14" s="30"/>
      <c r="M14" s="32"/>
      <c r="N14" s="33">
        <f t="shared" si="1"/>
        <v>41032</v>
      </c>
      <c r="O14" s="33">
        <f t="shared" si="2"/>
        <v>1967</v>
      </c>
      <c r="P14" s="34"/>
      <c r="Q14" s="35"/>
    </row>
    <row r="15" spans="1:17" s="26" customFormat="1" ht="12.75">
      <c r="A15" s="27">
        <v>7</v>
      </c>
      <c r="B15" s="27">
        <v>5</v>
      </c>
      <c r="C15" s="28" t="s">
        <v>164</v>
      </c>
      <c r="D15" s="28" t="s">
        <v>44</v>
      </c>
      <c r="E15" s="28" t="s">
        <v>46</v>
      </c>
      <c r="F15" s="28">
        <v>2</v>
      </c>
      <c r="G15" s="29">
        <v>6</v>
      </c>
      <c r="H15" s="30">
        <v>40635</v>
      </c>
      <c r="I15" s="30">
        <v>1514</v>
      </c>
      <c r="J15" s="31">
        <f t="shared" si="0"/>
        <v>-0.5370760660294603</v>
      </c>
      <c r="K15" s="30">
        <v>87779</v>
      </c>
      <c r="L15" s="30">
        <v>3166</v>
      </c>
      <c r="M15" s="49">
        <v>162107</v>
      </c>
      <c r="N15" s="33">
        <f t="shared" si="1"/>
        <v>202742</v>
      </c>
      <c r="O15" s="33">
        <f t="shared" si="2"/>
        <v>7890</v>
      </c>
      <c r="P15" s="34">
        <v>6376</v>
      </c>
      <c r="Q15" s="35"/>
    </row>
    <row r="16" spans="1:17" s="26" customFormat="1" ht="12.75">
      <c r="A16" s="27">
        <v>8</v>
      </c>
      <c r="B16" s="27" t="s">
        <v>60</v>
      </c>
      <c r="C16" s="28" t="s">
        <v>169</v>
      </c>
      <c r="D16" s="28" t="s">
        <v>44</v>
      </c>
      <c r="E16" s="28" t="s">
        <v>40</v>
      </c>
      <c r="F16" s="28">
        <v>1</v>
      </c>
      <c r="G16" s="29">
        <v>3</v>
      </c>
      <c r="H16" s="30">
        <v>23871</v>
      </c>
      <c r="I16" s="30">
        <v>821</v>
      </c>
      <c r="J16" s="31" t="e">
        <f t="shared" si="0"/>
        <v>#DIV/0!</v>
      </c>
      <c r="K16" s="30"/>
      <c r="L16" s="30"/>
      <c r="M16" s="49"/>
      <c r="N16" s="33">
        <f t="shared" si="1"/>
        <v>23871</v>
      </c>
      <c r="O16" s="33">
        <f t="shared" si="2"/>
        <v>821</v>
      </c>
      <c r="P16" s="34"/>
      <c r="Q16" s="35"/>
    </row>
    <row r="17" spans="1:17" s="26" customFormat="1" ht="12.75">
      <c r="A17" s="27">
        <v>9</v>
      </c>
      <c r="B17" s="27">
        <v>6</v>
      </c>
      <c r="C17" s="28" t="s">
        <v>166</v>
      </c>
      <c r="D17" s="28" t="s">
        <v>44</v>
      </c>
      <c r="E17" s="28" t="s">
        <v>40</v>
      </c>
      <c r="F17" s="28">
        <v>2</v>
      </c>
      <c r="G17" s="29">
        <v>3</v>
      </c>
      <c r="H17" s="30">
        <v>19057</v>
      </c>
      <c r="I17" s="30">
        <v>658</v>
      </c>
      <c r="J17" s="31">
        <f t="shared" si="0"/>
        <v>-0.4358496151568976</v>
      </c>
      <c r="K17" s="30">
        <v>33780</v>
      </c>
      <c r="L17" s="30">
        <v>1159</v>
      </c>
      <c r="M17" s="32">
        <v>59443</v>
      </c>
      <c r="N17" s="33">
        <f t="shared" si="1"/>
        <v>78500</v>
      </c>
      <c r="O17" s="33">
        <f t="shared" si="2"/>
        <v>2939</v>
      </c>
      <c r="P17" s="41">
        <v>2281</v>
      </c>
      <c r="Q17" s="35"/>
    </row>
    <row r="18" spans="1:17" s="26" customFormat="1" ht="12.75">
      <c r="A18" s="27">
        <v>10</v>
      </c>
      <c r="B18" s="27">
        <v>9</v>
      </c>
      <c r="C18" s="28" t="s">
        <v>146</v>
      </c>
      <c r="D18" s="28" t="s">
        <v>42</v>
      </c>
      <c r="E18" s="28" t="s">
        <v>40</v>
      </c>
      <c r="F18" s="28">
        <v>7</v>
      </c>
      <c r="G18" s="29">
        <v>9</v>
      </c>
      <c r="H18" s="30">
        <v>19019</v>
      </c>
      <c r="I18" s="30">
        <v>757</v>
      </c>
      <c r="J18" s="31">
        <f t="shared" si="0"/>
        <v>-0.025166581240389507</v>
      </c>
      <c r="K18" s="30">
        <v>19510</v>
      </c>
      <c r="L18" s="30">
        <v>681</v>
      </c>
      <c r="M18" s="32">
        <v>1335189.2999999998</v>
      </c>
      <c r="N18" s="33">
        <f t="shared" si="1"/>
        <v>1354208.2999999998</v>
      </c>
      <c r="O18" s="33">
        <f t="shared" si="2"/>
        <v>52675</v>
      </c>
      <c r="P18" s="41">
        <v>51918</v>
      </c>
      <c r="Q18" s="35"/>
    </row>
    <row r="19" spans="1:17" s="26" customFormat="1" ht="12.75">
      <c r="A19" s="27">
        <v>11</v>
      </c>
      <c r="B19" s="27">
        <v>8</v>
      </c>
      <c r="C19" s="28" t="s">
        <v>156</v>
      </c>
      <c r="D19" s="28" t="s">
        <v>44</v>
      </c>
      <c r="E19" s="28" t="s">
        <v>46</v>
      </c>
      <c r="F19" s="28">
        <v>5</v>
      </c>
      <c r="G19" s="29">
        <v>3</v>
      </c>
      <c r="H19" s="30">
        <v>15384</v>
      </c>
      <c r="I19" s="30">
        <v>508</v>
      </c>
      <c r="J19" s="31">
        <f t="shared" si="0"/>
        <v>-0.26753320954149407</v>
      </c>
      <c r="K19" s="30">
        <v>21003</v>
      </c>
      <c r="L19" s="30">
        <v>688</v>
      </c>
      <c r="M19" s="32">
        <v>229794.94</v>
      </c>
      <c r="N19" s="33">
        <f t="shared" si="1"/>
        <v>245178.94</v>
      </c>
      <c r="O19" s="33">
        <f t="shared" si="2"/>
        <v>9375</v>
      </c>
      <c r="P19" s="41">
        <v>8867</v>
      </c>
      <c r="Q19" s="35"/>
    </row>
    <row r="20" spans="1:17" s="26" customFormat="1" ht="12.75">
      <c r="A20" s="27">
        <v>12</v>
      </c>
      <c r="B20" s="27">
        <v>7</v>
      </c>
      <c r="C20" s="28" t="s">
        <v>161</v>
      </c>
      <c r="D20" s="28" t="s">
        <v>42</v>
      </c>
      <c r="E20" s="28" t="s">
        <v>40</v>
      </c>
      <c r="F20" s="28">
        <v>3</v>
      </c>
      <c r="G20" s="29">
        <v>5</v>
      </c>
      <c r="H20" s="30">
        <v>13779</v>
      </c>
      <c r="I20" s="30">
        <v>461</v>
      </c>
      <c r="J20" s="31">
        <f t="shared" si="0"/>
        <v>-0.37811978155887527</v>
      </c>
      <c r="K20" s="30">
        <v>22157</v>
      </c>
      <c r="L20" s="30">
        <v>760</v>
      </c>
      <c r="M20" s="32">
        <v>69962</v>
      </c>
      <c r="N20" s="33">
        <f t="shared" si="1"/>
        <v>83741</v>
      </c>
      <c r="O20" s="33">
        <f t="shared" si="2"/>
        <v>3309</v>
      </c>
      <c r="P20" s="41">
        <v>2848</v>
      </c>
      <c r="Q20" s="35"/>
    </row>
    <row r="21" spans="1:17" s="26" customFormat="1" ht="12.75">
      <c r="A21" s="27">
        <v>13</v>
      </c>
      <c r="B21" s="27">
        <v>10</v>
      </c>
      <c r="C21" s="28" t="s">
        <v>155</v>
      </c>
      <c r="D21" s="28" t="s">
        <v>44</v>
      </c>
      <c r="E21" s="28" t="s">
        <v>46</v>
      </c>
      <c r="F21" s="28">
        <v>4</v>
      </c>
      <c r="G21" s="29">
        <v>3</v>
      </c>
      <c r="H21" s="30">
        <v>12416</v>
      </c>
      <c r="I21" s="30">
        <v>417</v>
      </c>
      <c r="J21" s="31">
        <f t="shared" si="0"/>
        <v>-0.29043319236484166</v>
      </c>
      <c r="K21" s="30">
        <v>17498</v>
      </c>
      <c r="L21" s="30">
        <v>544</v>
      </c>
      <c r="M21" s="41">
        <v>149688.5</v>
      </c>
      <c r="N21" s="33">
        <f t="shared" si="1"/>
        <v>162104.5</v>
      </c>
      <c r="O21" s="33">
        <f t="shared" si="2"/>
        <v>5907</v>
      </c>
      <c r="P21" s="41">
        <v>5490</v>
      </c>
      <c r="Q21" s="35"/>
    </row>
    <row r="22" spans="1:17" s="26" customFormat="1" ht="12.75">
      <c r="A22" s="27">
        <v>14</v>
      </c>
      <c r="B22" s="27">
        <v>12</v>
      </c>
      <c r="C22" s="28" t="s">
        <v>138</v>
      </c>
      <c r="D22" s="28" t="s">
        <v>87</v>
      </c>
      <c r="E22" s="28" t="s">
        <v>40</v>
      </c>
      <c r="F22" s="28">
        <v>9</v>
      </c>
      <c r="G22" s="29">
        <v>8</v>
      </c>
      <c r="H22" s="30">
        <v>10048</v>
      </c>
      <c r="I22" s="30">
        <v>554</v>
      </c>
      <c r="J22" s="31">
        <f t="shared" si="0"/>
        <v>-0.1732762876419286</v>
      </c>
      <c r="K22" s="30">
        <v>12154</v>
      </c>
      <c r="L22" s="30">
        <v>495</v>
      </c>
      <c r="M22" s="32">
        <v>1247309.54</v>
      </c>
      <c r="N22" s="33">
        <f t="shared" si="1"/>
        <v>1257357.54</v>
      </c>
      <c r="O22" s="33">
        <f t="shared" si="2"/>
        <v>50643</v>
      </c>
      <c r="P22" s="41">
        <v>50089</v>
      </c>
      <c r="Q22" s="35"/>
    </row>
    <row r="23" spans="1:17" s="26" customFormat="1" ht="12.75">
      <c r="A23" s="27">
        <v>15</v>
      </c>
      <c r="B23" s="27">
        <v>16</v>
      </c>
      <c r="C23" s="28" t="s">
        <v>149</v>
      </c>
      <c r="D23" s="28" t="s">
        <v>39</v>
      </c>
      <c r="E23" s="28" t="s">
        <v>40</v>
      </c>
      <c r="F23" s="28">
        <v>6</v>
      </c>
      <c r="G23" s="29">
        <v>5</v>
      </c>
      <c r="H23" s="30">
        <v>6068</v>
      </c>
      <c r="I23" s="30">
        <v>302</v>
      </c>
      <c r="J23" s="31">
        <f t="shared" si="0"/>
        <v>0.1914392303161201</v>
      </c>
      <c r="K23" s="30">
        <v>5093</v>
      </c>
      <c r="L23" s="30">
        <v>328</v>
      </c>
      <c r="M23" s="41">
        <v>386641.72</v>
      </c>
      <c r="N23" s="33">
        <f t="shared" si="1"/>
        <v>392709.72</v>
      </c>
      <c r="O23" s="33">
        <f t="shared" si="2"/>
        <v>15812</v>
      </c>
      <c r="P23" s="41">
        <v>15510</v>
      </c>
      <c r="Q23" s="35"/>
    </row>
    <row r="24" spans="1:17" s="26" customFormat="1" ht="12.75">
      <c r="A24" s="27">
        <v>16</v>
      </c>
      <c r="B24" s="27">
        <v>14</v>
      </c>
      <c r="C24" s="28" t="s">
        <v>162</v>
      </c>
      <c r="D24" s="28" t="s">
        <v>44</v>
      </c>
      <c r="E24" s="28" t="s">
        <v>40</v>
      </c>
      <c r="F24" s="28">
        <v>3</v>
      </c>
      <c r="G24" s="29">
        <v>1</v>
      </c>
      <c r="H24" s="30">
        <v>4435</v>
      </c>
      <c r="I24" s="30">
        <v>149</v>
      </c>
      <c r="J24" s="31">
        <f t="shared" si="0"/>
        <v>-0.37110039705048214</v>
      </c>
      <c r="K24" s="30">
        <v>7052</v>
      </c>
      <c r="L24" s="30">
        <v>224</v>
      </c>
      <c r="M24" s="32">
        <v>17021</v>
      </c>
      <c r="N24" s="33">
        <f t="shared" si="1"/>
        <v>21456</v>
      </c>
      <c r="O24" s="33">
        <f t="shared" si="2"/>
        <v>775</v>
      </c>
      <c r="P24" s="41">
        <v>626</v>
      </c>
      <c r="Q24" s="35"/>
    </row>
    <row r="25" spans="1:17" s="26" customFormat="1" ht="12.75">
      <c r="A25" s="27">
        <v>17</v>
      </c>
      <c r="B25" s="27">
        <v>15</v>
      </c>
      <c r="C25" s="28" t="s">
        <v>143</v>
      </c>
      <c r="D25" s="28" t="s">
        <v>44</v>
      </c>
      <c r="E25" s="28" t="s">
        <v>83</v>
      </c>
      <c r="F25" s="28">
        <v>8</v>
      </c>
      <c r="G25" s="29">
        <v>6</v>
      </c>
      <c r="H25" s="30">
        <v>3958</v>
      </c>
      <c r="I25" s="30">
        <v>231</v>
      </c>
      <c r="J25" s="31">
        <f t="shared" si="0"/>
        <v>-0.3516789516789517</v>
      </c>
      <c r="K25" s="30">
        <v>6105</v>
      </c>
      <c r="L25" s="30">
        <v>424</v>
      </c>
      <c r="M25" s="32">
        <v>167707</v>
      </c>
      <c r="N25" s="33">
        <f t="shared" si="1"/>
        <v>171665</v>
      </c>
      <c r="O25" s="33">
        <f t="shared" si="2"/>
        <v>7376</v>
      </c>
      <c r="P25" s="41">
        <v>7145</v>
      </c>
      <c r="Q25" s="35"/>
    </row>
    <row r="26" spans="1:17" s="26" customFormat="1" ht="12.75">
      <c r="A26" s="27">
        <v>18</v>
      </c>
      <c r="B26" s="27">
        <v>11</v>
      </c>
      <c r="C26" s="28" t="s">
        <v>123</v>
      </c>
      <c r="D26" s="28" t="s">
        <v>87</v>
      </c>
      <c r="E26" s="28" t="s">
        <v>40</v>
      </c>
      <c r="F26" s="28">
        <v>13</v>
      </c>
      <c r="G26" s="29">
        <v>5</v>
      </c>
      <c r="H26" s="30">
        <v>3085</v>
      </c>
      <c r="I26" s="30">
        <v>136</v>
      </c>
      <c r="J26" s="31">
        <f t="shared" si="0"/>
        <v>-0.7910457870495801</v>
      </c>
      <c r="K26" s="30">
        <v>14764</v>
      </c>
      <c r="L26" s="30">
        <v>922</v>
      </c>
      <c r="M26" s="32">
        <v>1679058.1799999997</v>
      </c>
      <c r="N26" s="33">
        <f t="shared" si="1"/>
        <v>1682143.1799999997</v>
      </c>
      <c r="O26" s="33">
        <f t="shared" si="2"/>
        <v>57102</v>
      </c>
      <c r="P26" s="41">
        <v>56966</v>
      </c>
      <c r="Q26" s="35"/>
    </row>
    <row r="27" spans="1:17" s="26" customFormat="1" ht="12.75">
      <c r="A27" s="27">
        <v>19</v>
      </c>
      <c r="B27" s="27">
        <v>18</v>
      </c>
      <c r="C27" s="28" t="s">
        <v>132</v>
      </c>
      <c r="D27" s="28" t="s">
        <v>44</v>
      </c>
      <c r="E27" s="28" t="s">
        <v>40</v>
      </c>
      <c r="F27" s="28">
        <v>11</v>
      </c>
      <c r="G27" s="29">
        <v>3</v>
      </c>
      <c r="H27" s="30">
        <v>2250</v>
      </c>
      <c r="I27" s="30">
        <v>163</v>
      </c>
      <c r="J27" s="31">
        <f t="shared" si="0"/>
        <v>-0.19064748201438853</v>
      </c>
      <c r="K27" s="30">
        <v>2780</v>
      </c>
      <c r="L27" s="30">
        <v>178</v>
      </c>
      <c r="M27" s="32">
        <v>633546.06</v>
      </c>
      <c r="N27" s="33">
        <f t="shared" si="1"/>
        <v>635796.06</v>
      </c>
      <c r="O27" s="33">
        <f t="shared" si="2"/>
        <v>25717</v>
      </c>
      <c r="P27" s="41">
        <v>25554</v>
      </c>
      <c r="Q27" s="35"/>
    </row>
    <row r="28" spans="1:17" s="26" customFormat="1" ht="12.75">
      <c r="A28" s="27">
        <v>20</v>
      </c>
      <c r="B28" s="27">
        <v>17</v>
      </c>
      <c r="C28" s="28" t="s">
        <v>135</v>
      </c>
      <c r="D28" s="28" t="s">
        <v>39</v>
      </c>
      <c r="E28" s="28" t="s">
        <v>40</v>
      </c>
      <c r="F28" s="28">
        <v>10</v>
      </c>
      <c r="G28" s="29">
        <v>3</v>
      </c>
      <c r="H28" s="30">
        <v>2159</v>
      </c>
      <c r="I28" s="30">
        <v>121</v>
      </c>
      <c r="J28" s="31">
        <f t="shared" si="0"/>
        <v>-0.4294397463002114</v>
      </c>
      <c r="K28" s="30">
        <v>3784</v>
      </c>
      <c r="L28" s="30">
        <v>163</v>
      </c>
      <c r="M28" s="32">
        <v>1454386.1</v>
      </c>
      <c r="N28" s="33">
        <f t="shared" si="1"/>
        <v>1456545.1</v>
      </c>
      <c r="O28" s="33">
        <f t="shared" si="2"/>
        <v>44270</v>
      </c>
      <c r="P28" s="41">
        <v>44149</v>
      </c>
      <c r="Q28" s="35"/>
    </row>
    <row r="29" spans="1:17" ht="13.5" thickBot="1">
      <c r="A29" s="42"/>
      <c r="B29" s="42"/>
      <c r="C29" s="43"/>
      <c r="D29" s="43"/>
      <c r="E29" s="43"/>
      <c r="F29" s="43"/>
      <c r="G29" s="43"/>
      <c r="H29" s="44">
        <f>SUM(H9:H28)</f>
        <v>1060886</v>
      </c>
      <c r="I29" s="44">
        <f>SUM(I9:I28)</f>
        <v>35549</v>
      </c>
      <c r="J29" s="45">
        <f t="shared" si="0"/>
        <v>-0.035843922619296475</v>
      </c>
      <c r="K29" s="44">
        <f>SUM(K9:K28)</f>
        <v>1100326</v>
      </c>
      <c r="L29" s="44">
        <f>SUM(L9:L28)</f>
        <v>38973</v>
      </c>
      <c r="M29" s="44">
        <f>SUM(M9:M28)</f>
        <v>13279021.320000002</v>
      </c>
      <c r="N29" s="46"/>
      <c r="O29" s="46"/>
      <c r="P29" s="44">
        <f>SUM(P9:P28)</f>
        <v>483149</v>
      </c>
      <c r="Q29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9.14062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163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40350</v>
      </c>
      <c r="P2" s="19"/>
    </row>
    <row r="3" spans="5:10" ht="12.75">
      <c r="E3" s="13" t="s">
        <v>9</v>
      </c>
      <c r="I3" s="20" t="s">
        <v>10</v>
      </c>
      <c r="J3" s="21">
        <v>25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158</v>
      </c>
      <c r="D9" s="28" t="s">
        <v>39</v>
      </c>
      <c r="E9" s="28" t="s">
        <v>40</v>
      </c>
      <c r="F9" s="28">
        <v>3</v>
      </c>
      <c r="G9" s="29">
        <v>17</v>
      </c>
      <c r="H9" s="30">
        <v>323476</v>
      </c>
      <c r="I9" s="30">
        <v>10796</v>
      </c>
      <c r="J9" s="31">
        <f aca="true" t="shared" si="0" ref="J9:J27">H9/K9-100%</f>
        <v>-0.2747397019185466</v>
      </c>
      <c r="K9" s="30">
        <v>446013.66</v>
      </c>
      <c r="L9" s="30">
        <v>15038</v>
      </c>
      <c r="M9" s="32">
        <v>1797592</v>
      </c>
      <c r="N9" s="33">
        <f aca="true" t="shared" si="1" ref="N9:N26">H9+M9</f>
        <v>2121068</v>
      </c>
      <c r="O9" s="33">
        <f aca="true" t="shared" si="2" ref="O9:O26">I9+P9</f>
        <v>78576</v>
      </c>
      <c r="P9" s="34">
        <v>67780</v>
      </c>
      <c r="Q9" s="35"/>
    </row>
    <row r="10" spans="1:17" s="26" customFormat="1" ht="12.75">
      <c r="A10" s="27">
        <v>2</v>
      </c>
      <c r="B10" s="27">
        <v>3</v>
      </c>
      <c r="C10" s="28" t="s">
        <v>153</v>
      </c>
      <c r="D10" s="28" t="s">
        <v>87</v>
      </c>
      <c r="E10" s="28" t="s">
        <v>40</v>
      </c>
      <c r="F10" s="28">
        <v>4</v>
      </c>
      <c r="G10" s="29">
        <v>19</v>
      </c>
      <c r="H10" s="30">
        <v>241333</v>
      </c>
      <c r="I10" s="30">
        <v>8395</v>
      </c>
      <c r="J10" s="31">
        <f t="shared" si="0"/>
        <v>0.040069299740772335</v>
      </c>
      <c r="K10" s="30">
        <v>232035.5</v>
      </c>
      <c r="L10" s="30">
        <v>7453</v>
      </c>
      <c r="M10" s="32">
        <v>2093466</v>
      </c>
      <c r="N10" s="33">
        <f t="shared" si="1"/>
        <v>2334799</v>
      </c>
      <c r="O10" s="33">
        <f t="shared" si="2"/>
        <v>78843</v>
      </c>
      <c r="P10" s="34">
        <v>70448</v>
      </c>
      <c r="Q10" s="35"/>
    </row>
    <row r="11" spans="1:17" s="26" customFormat="1" ht="12.75">
      <c r="A11" s="27">
        <v>3</v>
      </c>
      <c r="B11" s="27">
        <v>2</v>
      </c>
      <c r="C11" s="28" t="s">
        <v>160</v>
      </c>
      <c r="D11" s="28" t="s">
        <v>49</v>
      </c>
      <c r="E11" s="28" t="s">
        <v>37</v>
      </c>
      <c r="F11" s="28">
        <v>2</v>
      </c>
      <c r="G11" s="29">
        <v>10</v>
      </c>
      <c r="H11" s="30">
        <v>193761</v>
      </c>
      <c r="I11" s="30">
        <v>7118</v>
      </c>
      <c r="J11" s="31">
        <f t="shared" si="0"/>
        <v>-0.20162755722202763</v>
      </c>
      <c r="K11" s="30">
        <v>242695</v>
      </c>
      <c r="L11" s="30">
        <v>8551</v>
      </c>
      <c r="M11" s="32">
        <v>325567</v>
      </c>
      <c r="N11" s="33">
        <f t="shared" si="1"/>
        <v>519328</v>
      </c>
      <c r="O11" s="33">
        <f t="shared" si="2"/>
        <v>19856</v>
      </c>
      <c r="P11" s="34">
        <v>12738</v>
      </c>
      <c r="Q11" s="35"/>
    </row>
    <row r="12" spans="1:17" s="26" customFormat="1" ht="12.75">
      <c r="A12" s="27">
        <v>4</v>
      </c>
      <c r="B12" s="27" t="s">
        <v>60</v>
      </c>
      <c r="C12" s="28" t="s">
        <v>165</v>
      </c>
      <c r="D12" s="28" t="s">
        <v>44</v>
      </c>
      <c r="E12" s="28" t="s">
        <v>68</v>
      </c>
      <c r="F12" s="28">
        <v>1</v>
      </c>
      <c r="G12" s="29">
        <v>4</v>
      </c>
      <c r="H12" s="30">
        <v>88297</v>
      </c>
      <c r="I12" s="30">
        <v>2932</v>
      </c>
      <c r="J12" s="31" t="e">
        <f t="shared" si="0"/>
        <v>#DIV/0!</v>
      </c>
      <c r="K12" s="30"/>
      <c r="L12" s="30"/>
      <c r="M12" s="32"/>
      <c r="N12" s="33">
        <f t="shared" si="1"/>
        <v>88297</v>
      </c>
      <c r="O12" s="33">
        <f t="shared" si="2"/>
        <v>2932</v>
      </c>
      <c r="P12" s="34"/>
      <c r="Q12" s="35"/>
    </row>
    <row r="13" spans="1:17" s="26" customFormat="1" ht="12.75">
      <c r="A13" s="27">
        <v>5</v>
      </c>
      <c r="B13" s="27" t="s">
        <v>60</v>
      </c>
      <c r="C13" s="28" t="s">
        <v>164</v>
      </c>
      <c r="D13" s="28" t="s">
        <v>44</v>
      </c>
      <c r="E13" s="28" t="s">
        <v>46</v>
      </c>
      <c r="F13" s="28">
        <v>1</v>
      </c>
      <c r="G13" s="29">
        <v>6</v>
      </c>
      <c r="H13" s="30">
        <v>87779</v>
      </c>
      <c r="I13" s="30">
        <v>3166</v>
      </c>
      <c r="J13" s="31" t="e">
        <f t="shared" si="0"/>
        <v>#DIV/0!</v>
      </c>
      <c r="K13" s="30"/>
      <c r="L13" s="30"/>
      <c r="M13" s="32"/>
      <c r="N13" s="33">
        <f t="shared" si="1"/>
        <v>87779</v>
      </c>
      <c r="O13" s="33">
        <f t="shared" si="2"/>
        <v>3166</v>
      </c>
      <c r="P13" s="34"/>
      <c r="Q13" s="35"/>
    </row>
    <row r="14" spans="1:17" s="26" customFormat="1" ht="12.75">
      <c r="A14" s="27">
        <v>6</v>
      </c>
      <c r="B14" s="27" t="s">
        <v>60</v>
      </c>
      <c r="C14" s="28" t="s">
        <v>166</v>
      </c>
      <c r="D14" s="28" t="s">
        <v>44</v>
      </c>
      <c r="E14" s="28" t="s">
        <v>40</v>
      </c>
      <c r="F14" s="28">
        <v>1</v>
      </c>
      <c r="G14" s="29">
        <v>3</v>
      </c>
      <c r="H14" s="30">
        <v>33780</v>
      </c>
      <c r="I14" s="30">
        <v>1159</v>
      </c>
      <c r="J14" s="31" t="e">
        <f t="shared" si="0"/>
        <v>#DIV/0!</v>
      </c>
      <c r="K14" s="30"/>
      <c r="L14" s="30"/>
      <c r="M14" s="32"/>
      <c r="N14" s="33">
        <f t="shared" si="1"/>
        <v>33780</v>
      </c>
      <c r="O14" s="33">
        <f t="shared" si="2"/>
        <v>1159</v>
      </c>
      <c r="P14" s="34"/>
      <c r="Q14" s="35"/>
    </row>
    <row r="15" spans="1:17" s="26" customFormat="1" ht="12.75">
      <c r="A15" s="27">
        <v>7</v>
      </c>
      <c r="B15" s="27">
        <v>6</v>
      </c>
      <c r="C15" s="28" t="s">
        <v>161</v>
      </c>
      <c r="D15" s="28" t="s">
        <v>42</v>
      </c>
      <c r="E15" s="28" t="s">
        <v>40</v>
      </c>
      <c r="F15" s="28">
        <v>2</v>
      </c>
      <c r="G15" s="29">
        <v>5</v>
      </c>
      <c r="H15" s="30">
        <v>22157</v>
      </c>
      <c r="I15" s="30">
        <v>760</v>
      </c>
      <c r="J15" s="31">
        <f t="shared" si="0"/>
        <v>0.05079199468841877</v>
      </c>
      <c r="K15" s="30">
        <v>21086</v>
      </c>
      <c r="L15" s="30">
        <v>742</v>
      </c>
      <c r="M15" s="49">
        <v>34726</v>
      </c>
      <c r="N15" s="33">
        <f t="shared" si="1"/>
        <v>56883</v>
      </c>
      <c r="O15" s="33">
        <f t="shared" si="2"/>
        <v>2259</v>
      </c>
      <c r="P15" s="34">
        <v>1499</v>
      </c>
      <c r="Q15" s="35"/>
    </row>
    <row r="16" spans="1:17" s="26" customFormat="1" ht="12.75">
      <c r="A16" s="27">
        <v>8</v>
      </c>
      <c r="B16" s="27">
        <v>5</v>
      </c>
      <c r="C16" s="28" t="s">
        <v>156</v>
      </c>
      <c r="D16" s="28" t="s">
        <v>44</v>
      </c>
      <c r="E16" s="28" t="s">
        <v>46</v>
      </c>
      <c r="F16" s="28">
        <v>4</v>
      </c>
      <c r="G16" s="29">
        <v>3</v>
      </c>
      <c r="H16" s="30">
        <v>21003</v>
      </c>
      <c r="I16" s="30">
        <v>688</v>
      </c>
      <c r="J16" s="31">
        <f t="shared" si="0"/>
        <v>-0.11681594550271224</v>
      </c>
      <c r="K16" s="30">
        <v>23781</v>
      </c>
      <c r="L16" s="30">
        <v>783</v>
      </c>
      <c r="M16" s="49">
        <v>194692</v>
      </c>
      <c r="N16" s="33">
        <f t="shared" si="1"/>
        <v>215695</v>
      </c>
      <c r="O16" s="33">
        <f t="shared" si="2"/>
        <v>8241</v>
      </c>
      <c r="P16" s="34">
        <v>7553</v>
      </c>
      <c r="Q16" s="35"/>
    </row>
    <row r="17" spans="1:17" s="26" customFormat="1" ht="12.75">
      <c r="A17" s="27">
        <v>9</v>
      </c>
      <c r="B17" s="27">
        <v>4</v>
      </c>
      <c r="C17" s="28" t="s">
        <v>146</v>
      </c>
      <c r="D17" s="28" t="s">
        <v>42</v>
      </c>
      <c r="E17" s="28" t="s">
        <v>40</v>
      </c>
      <c r="F17" s="28">
        <v>6</v>
      </c>
      <c r="G17" s="29">
        <v>8</v>
      </c>
      <c r="H17" s="30">
        <v>19510</v>
      </c>
      <c r="I17" s="30">
        <v>681</v>
      </c>
      <c r="J17" s="31">
        <f t="shared" si="0"/>
        <v>-0.4094321346409977</v>
      </c>
      <c r="K17" s="30">
        <v>33036</v>
      </c>
      <c r="L17" s="30">
        <v>1210</v>
      </c>
      <c r="M17" s="32">
        <v>1301788</v>
      </c>
      <c r="N17" s="33">
        <f t="shared" si="1"/>
        <v>1321298</v>
      </c>
      <c r="O17" s="33">
        <f t="shared" si="2"/>
        <v>51375</v>
      </c>
      <c r="P17" s="41">
        <v>50694</v>
      </c>
      <c r="Q17" s="35"/>
    </row>
    <row r="18" spans="1:17" s="26" customFormat="1" ht="12.75">
      <c r="A18" s="27">
        <v>10</v>
      </c>
      <c r="B18" s="27">
        <v>7</v>
      </c>
      <c r="C18" s="28" t="s">
        <v>155</v>
      </c>
      <c r="D18" s="28" t="s">
        <v>44</v>
      </c>
      <c r="E18" s="28" t="s">
        <v>46</v>
      </c>
      <c r="F18" s="28">
        <v>3</v>
      </c>
      <c r="G18" s="29">
        <v>3</v>
      </c>
      <c r="H18" s="30">
        <v>17498</v>
      </c>
      <c r="I18" s="30">
        <v>544</v>
      </c>
      <c r="J18" s="31">
        <f t="shared" si="0"/>
        <v>-0.15509415741187838</v>
      </c>
      <c r="K18" s="30">
        <v>20710</v>
      </c>
      <c r="L18" s="30">
        <v>654</v>
      </c>
      <c r="M18" s="41">
        <v>119868</v>
      </c>
      <c r="N18" s="33">
        <f t="shared" si="1"/>
        <v>137366</v>
      </c>
      <c r="O18" s="33">
        <f t="shared" si="2"/>
        <v>5018</v>
      </c>
      <c r="P18" s="41">
        <v>4474</v>
      </c>
      <c r="Q18" s="35"/>
    </row>
    <row r="19" spans="1:17" s="26" customFormat="1" ht="12.75">
      <c r="A19" s="27">
        <v>11</v>
      </c>
      <c r="B19" s="27">
        <v>15</v>
      </c>
      <c r="C19" s="28" t="s">
        <v>123</v>
      </c>
      <c r="D19" s="28" t="s">
        <v>87</v>
      </c>
      <c r="E19" s="28" t="s">
        <v>40</v>
      </c>
      <c r="F19" s="28">
        <v>12</v>
      </c>
      <c r="G19" s="29">
        <v>7</v>
      </c>
      <c r="H19" s="30">
        <v>14764</v>
      </c>
      <c r="I19" s="30">
        <v>922</v>
      </c>
      <c r="J19" s="31">
        <f t="shared" si="0"/>
        <v>2.595713589868485</v>
      </c>
      <c r="K19" s="30">
        <v>4106</v>
      </c>
      <c r="L19" s="30">
        <v>221</v>
      </c>
      <c r="M19" s="32">
        <v>1659190</v>
      </c>
      <c r="N19" s="33">
        <f t="shared" si="1"/>
        <v>1673954</v>
      </c>
      <c r="O19" s="33">
        <f t="shared" si="2"/>
        <v>56752</v>
      </c>
      <c r="P19" s="41">
        <v>55830</v>
      </c>
      <c r="Q19" s="35"/>
    </row>
    <row r="20" spans="1:17" s="26" customFormat="1" ht="12.75">
      <c r="A20" s="27">
        <v>12</v>
      </c>
      <c r="B20" s="27">
        <v>9</v>
      </c>
      <c r="C20" s="28" t="s">
        <v>138</v>
      </c>
      <c r="D20" s="28" t="s">
        <v>87</v>
      </c>
      <c r="E20" s="28" t="s">
        <v>40</v>
      </c>
      <c r="F20" s="28">
        <v>8</v>
      </c>
      <c r="G20" s="29">
        <v>7</v>
      </c>
      <c r="H20" s="30">
        <v>12154</v>
      </c>
      <c r="I20" s="30">
        <v>495</v>
      </c>
      <c r="J20" s="31">
        <f t="shared" si="0"/>
        <v>-0.2276309100152516</v>
      </c>
      <c r="K20" s="30">
        <v>15736</v>
      </c>
      <c r="L20" s="30">
        <v>703</v>
      </c>
      <c r="M20" s="32">
        <v>1228118</v>
      </c>
      <c r="N20" s="33">
        <f t="shared" si="1"/>
        <v>1240272</v>
      </c>
      <c r="O20" s="33">
        <f t="shared" si="2"/>
        <v>49806</v>
      </c>
      <c r="P20" s="41">
        <v>49311</v>
      </c>
      <c r="Q20" s="35"/>
    </row>
    <row r="21" spans="1:17" s="26" customFormat="1" ht="12.75">
      <c r="A21" s="27">
        <v>13</v>
      </c>
      <c r="B21" s="27">
        <v>10</v>
      </c>
      <c r="C21" s="28" t="s">
        <v>157</v>
      </c>
      <c r="D21" s="28" t="s">
        <v>44</v>
      </c>
      <c r="E21" s="28" t="s">
        <v>54</v>
      </c>
      <c r="F21" s="28">
        <v>4</v>
      </c>
      <c r="G21" s="29">
        <v>2</v>
      </c>
      <c r="H21" s="30">
        <v>7554</v>
      </c>
      <c r="I21" s="30">
        <v>252</v>
      </c>
      <c r="J21" s="31">
        <f t="shared" si="0"/>
        <v>0.3391242687466762</v>
      </c>
      <c r="K21" s="30">
        <v>5641</v>
      </c>
      <c r="L21" s="30">
        <v>192</v>
      </c>
      <c r="M21" s="32">
        <v>86468</v>
      </c>
      <c r="N21" s="33">
        <f t="shared" si="1"/>
        <v>94022</v>
      </c>
      <c r="O21" s="33">
        <f t="shared" si="2"/>
        <v>3556</v>
      </c>
      <c r="P21" s="41">
        <v>3304</v>
      </c>
      <c r="Q21" s="35"/>
    </row>
    <row r="22" spans="1:17" s="26" customFormat="1" ht="12.75">
      <c r="A22" s="27">
        <v>14</v>
      </c>
      <c r="B22" s="27">
        <v>16</v>
      </c>
      <c r="C22" s="28" t="s">
        <v>162</v>
      </c>
      <c r="D22" s="28" t="s">
        <v>44</v>
      </c>
      <c r="E22" s="28" t="s">
        <v>40</v>
      </c>
      <c r="F22" s="28">
        <v>2</v>
      </c>
      <c r="G22" s="29">
        <v>1</v>
      </c>
      <c r="H22" s="30">
        <v>7052</v>
      </c>
      <c r="I22" s="30">
        <v>224</v>
      </c>
      <c r="J22" s="31">
        <f t="shared" si="0"/>
        <v>1.1447688564476888</v>
      </c>
      <c r="K22" s="30">
        <v>3288</v>
      </c>
      <c r="L22" s="30">
        <v>109</v>
      </c>
      <c r="M22" s="32">
        <v>5103</v>
      </c>
      <c r="N22" s="33">
        <f t="shared" si="1"/>
        <v>12155</v>
      </c>
      <c r="O22" s="33">
        <f t="shared" si="2"/>
        <v>431</v>
      </c>
      <c r="P22" s="41">
        <v>207</v>
      </c>
      <c r="Q22" s="35"/>
    </row>
    <row r="23" spans="1:17" s="26" customFormat="1" ht="12.75">
      <c r="A23" s="27">
        <v>15</v>
      </c>
      <c r="B23" s="27">
        <v>17</v>
      </c>
      <c r="C23" s="28" t="s">
        <v>143</v>
      </c>
      <c r="D23" s="28" t="s">
        <v>44</v>
      </c>
      <c r="E23" s="28" t="s">
        <v>83</v>
      </c>
      <c r="F23" s="28">
        <v>7</v>
      </c>
      <c r="G23" s="29">
        <v>6</v>
      </c>
      <c r="H23" s="30">
        <v>6105</v>
      </c>
      <c r="I23" s="30">
        <v>424</v>
      </c>
      <c r="J23" s="31">
        <f t="shared" si="0"/>
        <v>2.625296912114014</v>
      </c>
      <c r="K23" s="30">
        <v>1684</v>
      </c>
      <c r="L23" s="30">
        <v>77</v>
      </c>
      <c r="M23" s="32">
        <v>161602</v>
      </c>
      <c r="N23" s="33">
        <f t="shared" si="1"/>
        <v>167707</v>
      </c>
      <c r="O23" s="33">
        <f t="shared" si="2"/>
        <v>7145</v>
      </c>
      <c r="P23" s="41">
        <v>6721</v>
      </c>
      <c r="Q23" s="35"/>
    </row>
    <row r="24" spans="1:17" s="26" customFormat="1" ht="12.75">
      <c r="A24" s="27">
        <v>16</v>
      </c>
      <c r="B24" s="27">
        <v>8</v>
      </c>
      <c r="C24" s="28" t="s">
        <v>149</v>
      </c>
      <c r="D24" s="28" t="s">
        <v>39</v>
      </c>
      <c r="E24" s="28" t="s">
        <v>40</v>
      </c>
      <c r="F24" s="28">
        <v>5</v>
      </c>
      <c r="G24" s="29">
        <v>5</v>
      </c>
      <c r="H24" s="30">
        <v>5093</v>
      </c>
      <c r="I24" s="30">
        <v>328</v>
      </c>
      <c r="J24" s="31">
        <f t="shared" si="0"/>
        <v>-0.7110928326289815</v>
      </c>
      <c r="K24" s="30">
        <v>17628.5</v>
      </c>
      <c r="L24" s="30">
        <v>662</v>
      </c>
      <c r="M24" s="41">
        <v>373829</v>
      </c>
      <c r="N24" s="33">
        <f t="shared" si="1"/>
        <v>378922</v>
      </c>
      <c r="O24" s="33">
        <f t="shared" si="2"/>
        <v>15130</v>
      </c>
      <c r="P24" s="41">
        <v>14802</v>
      </c>
      <c r="Q24" s="35"/>
    </row>
    <row r="25" spans="1:17" s="26" customFormat="1" ht="12.75">
      <c r="A25" s="27">
        <v>17</v>
      </c>
      <c r="B25" s="27">
        <v>12</v>
      </c>
      <c r="C25" s="28" t="s">
        <v>135</v>
      </c>
      <c r="D25" s="28" t="s">
        <v>39</v>
      </c>
      <c r="E25" s="28" t="s">
        <v>40</v>
      </c>
      <c r="F25" s="28">
        <v>9</v>
      </c>
      <c r="G25" s="29">
        <v>3</v>
      </c>
      <c r="H25" s="30">
        <v>3784</v>
      </c>
      <c r="I25" s="30">
        <v>163</v>
      </c>
      <c r="J25" s="31">
        <f t="shared" si="0"/>
        <v>-0.24696517412935326</v>
      </c>
      <c r="K25" s="30">
        <v>5025</v>
      </c>
      <c r="L25" s="30">
        <v>228</v>
      </c>
      <c r="M25" s="32">
        <v>1450602</v>
      </c>
      <c r="N25" s="33">
        <f t="shared" si="1"/>
        <v>1454386</v>
      </c>
      <c r="O25" s="33">
        <f t="shared" si="2"/>
        <v>44149</v>
      </c>
      <c r="P25" s="41">
        <v>43986</v>
      </c>
      <c r="Q25" s="35"/>
    </row>
    <row r="26" spans="1:17" s="26" customFormat="1" ht="12.75">
      <c r="A26" s="27">
        <v>18</v>
      </c>
      <c r="B26" s="27">
        <v>14</v>
      </c>
      <c r="C26" s="28" t="s">
        <v>132</v>
      </c>
      <c r="D26" s="28" t="s">
        <v>44</v>
      </c>
      <c r="E26" s="28" t="s">
        <v>40</v>
      </c>
      <c r="F26" s="28">
        <v>10</v>
      </c>
      <c r="G26" s="29">
        <v>4</v>
      </c>
      <c r="H26" s="30">
        <v>2780</v>
      </c>
      <c r="I26" s="30">
        <v>178</v>
      </c>
      <c r="J26" s="31">
        <f t="shared" si="0"/>
        <v>-0.3317307692307693</v>
      </c>
      <c r="K26" s="30">
        <v>4160</v>
      </c>
      <c r="L26" s="30">
        <v>213</v>
      </c>
      <c r="M26" s="32">
        <v>630546</v>
      </c>
      <c r="N26" s="33">
        <f t="shared" si="1"/>
        <v>633326</v>
      </c>
      <c r="O26" s="33">
        <f t="shared" si="2"/>
        <v>25543</v>
      </c>
      <c r="P26" s="41">
        <v>25365</v>
      </c>
      <c r="Q26" s="35"/>
    </row>
    <row r="27" spans="1:17" ht="13.5" thickBot="1">
      <c r="A27" s="42"/>
      <c r="B27" s="42"/>
      <c r="C27" s="43"/>
      <c r="D27" s="43"/>
      <c r="E27" s="43"/>
      <c r="F27" s="43"/>
      <c r="G27" s="43"/>
      <c r="H27" s="44">
        <f>SUM(H9:H26)</f>
        <v>1107880</v>
      </c>
      <c r="I27" s="44">
        <f>SUM(I9:I26)</f>
        <v>39225</v>
      </c>
      <c r="J27" s="45">
        <f t="shared" si="0"/>
        <v>0.029029904414501928</v>
      </c>
      <c r="K27" s="44">
        <f>SUM(K9:K26)</f>
        <v>1076625.66</v>
      </c>
      <c r="L27" s="44">
        <f>SUM(L9:L26)</f>
        <v>36836</v>
      </c>
      <c r="M27" s="44">
        <f>SUM(M9:M26)</f>
        <v>11463157</v>
      </c>
      <c r="N27" s="46"/>
      <c r="O27" s="46"/>
      <c r="P27" s="44">
        <f>SUM(P9:P26)</f>
        <v>414712</v>
      </c>
      <c r="Q27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159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40343</v>
      </c>
      <c r="P2" s="19"/>
    </row>
    <row r="3" spans="5:10" ht="12.75">
      <c r="E3" s="13" t="s">
        <v>9</v>
      </c>
      <c r="I3" s="20" t="s">
        <v>10</v>
      </c>
      <c r="J3" s="21">
        <v>24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158</v>
      </c>
      <c r="D9" s="28" t="s">
        <v>39</v>
      </c>
      <c r="E9" s="28" t="s">
        <v>40</v>
      </c>
      <c r="F9" s="28">
        <v>2</v>
      </c>
      <c r="G9" s="29">
        <v>17</v>
      </c>
      <c r="H9" s="30">
        <v>446013.66</v>
      </c>
      <c r="I9" s="30">
        <v>15038</v>
      </c>
      <c r="J9" s="31">
        <f aca="true" t="shared" si="0" ref="J9:J27">H9/K9-100%</f>
        <v>-0.46906752375748884</v>
      </c>
      <c r="K9" s="30">
        <v>840057.22</v>
      </c>
      <c r="L9" s="30">
        <v>28444</v>
      </c>
      <c r="M9" s="32">
        <v>1148119</v>
      </c>
      <c r="N9" s="33">
        <f aca="true" t="shared" si="1" ref="N9:N26">H9+M9</f>
        <v>1594132.66</v>
      </c>
      <c r="O9" s="33">
        <f aca="true" t="shared" si="2" ref="O9:O26">I9+P9</f>
        <v>57976</v>
      </c>
      <c r="P9" s="34">
        <v>42938</v>
      </c>
      <c r="Q9" s="35"/>
    </row>
    <row r="10" spans="1:17" s="26" customFormat="1" ht="12.75">
      <c r="A10" s="27">
        <v>2</v>
      </c>
      <c r="B10" s="27" t="s">
        <v>60</v>
      </c>
      <c r="C10" s="28" t="s">
        <v>160</v>
      </c>
      <c r="D10" s="28" t="s">
        <v>49</v>
      </c>
      <c r="E10" s="28" t="s">
        <v>37</v>
      </c>
      <c r="F10" s="28">
        <v>1</v>
      </c>
      <c r="G10" s="29">
        <v>10</v>
      </c>
      <c r="H10" s="30">
        <v>242695</v>
      </c>
      <c r="I10" s="30">
        <v>8551</v>
      </c>
      <c r="J10" s="31" t="e">
        <f t="shared" si="0"/>
        <v>#DIV/0!</v>
      </c>
      <c r="K10" s="30"/>
      <c r="L10" s="30"/>
      <c r="M10" s="32"/>
      <c r="N10" s="33">
        <f t="shared" si="1"/>
        <v>242695</v>
      </c>
      <c r="O10" s="33">
        <f t="shared" si="2"/>
        <v>8551</v>
      </c>
      <c r="P10" s="34"/>
      <c r="Q10" s="35"/>
    </row>
    <row r="11" spans="1:17" s="26" customFormat="1" ht="12.75">
      <c r="A11" s="27">
        <v>3</v>
      </c>
      <c r="B11" s="27">
        <v>2</v>
      </c>
      <c r="C11" s="28" t="s">
        <v>153</v>
      </c>
      <c r="D11" s="28" t="s">
        <v>87</v>
      </c>
      <c r="E11" s="28" t="s">
        <v>40</v>
      </c>
      <c r="F11" s="28">
        <v>3</v>
      </c>
      <c r="G11" s="29">
        <v>19</v>
      </c>
      <c r="H11" s="30">
        <v>232035.5</v>
      </c>
      <c r="I11" s="30">
        <v>7453</v>
      </c>
      <c r="J11" s="31">
        <f t="shared" si="0"/>
        <v>-0.6478023344096993</v>
      </c>
      <c r="K11" s="30">
        <v>658821.8</v>
      </c>
      <c r="L11" s="30">
        <v>20493</v>
      </c>
      <c r="M11" s="32">
        <v>1742518</v>
      </c>
      <c r="N11" s="33">
        <f t="shared" si="1"/>
        <v>1974553.5</v>
      </c>
      <c r="O11" s="33">
        <f t="shared" si="2"/>
        <v>65689</v>
      </c>
      <c r="P11" s="34">
        <v>58236</v>
      </c>
      <c r="Q11" s="35"/>
    </row>
    <row r="12" spans="1:17" s="26" customFormat="1" ht="12.75">
      <c r="A12" s="27">
        <v>4</v>
      </c>
      <c r="B12" s="27">
        <v>3</v>
      </c>
      <c r="C12" s="28" t="s">
        <v>146</v>
      </c>
      <c r="D12" s="28" t="s">
        <v>42</v>
      </c>
      <c r="E12" s="28" t="s">
        <v>40</v>
      </c>
      <c r="F12" s="28">
        <v>5</v>
      </c>
      <c r="G12" s="29">
        <v>12</v>
      </c>
      <c r="H12" s="30">
        <v>33036</v>
      </c>
      <c r="I12" s="30">
        <v>1210</v>
      </c>
      <c r="J12" s="31">
        <f t="shared" si="0"/>
        <v>-0.6823110247767782</v>
      </c>
      <c r="K12" s="30">
        <v>103988.5</v>
      </c>
      <c r="L12" s="30">
        <v>3573</v>
      </c>
      <c r="M12" s="32">
        <v>1257031</v>
      </c>
      <c r="N12" s="33">
        <f t="shared" si="1"/>
        <v>1290067</v>
      </c>
      <c r="O12" s="33">
        <f t="shared" si="2"/>
        <v>50115</v>
      </c>
      <c r="P12" s="34">
        <v>48905</v>
      </c>
      <c r="Q12" s="35"/>
    </row>
    <row r="13" spans="1:17" s="26" customFormat="1" ht="12.75">
      <c r="A13" s="27">
        <v>5</v>
      </c>
      <c r="B13" s="27">
        <v>6</v>
      </c>
      <c r="C13" s="28" t="s">
        <v>156</v>
      </c>
      <c r="D13" s="28" t="s">
        <v>44</v>
      </c>
      <c r="E13" s="28" t="s">
        <v>46</v>
      </c>
      <c r="F13" s="28">
        <v>3</v>
      </c>
      <c r="G13" s="29">
        <v>3</v>
      </c>
      <c r="H13" s="30">
        <v>23781</v>
      </c>
      <c r="I13" s="30">
        <v>783</v>
      </c>
      <c r="J13" s="31">
        <f t="shared" si="0"/>
        <v>-0.5285517512634202</v>
      </c>
      <c r="K13" s="30">
        <v>50442.44</v>
      </c>
      <c r="L13" s="30">
        <v>1632</v>
      </c>
      <c r="M13" s="32">
        <v>159388</v>
      </c>
      <c r="N13" s="33">
        <f t="shared" si="1"/>
        <v>183169</v>
      </c>
      <c r="O13" s="33">
        <f t="shared" si="2"/>
        <v>6955</v>
      </c>
      <c r="P13" s="34">
        <v>6172</v>
      </c>
      <c r="Q13" s="35"/>
    </row>
    <row r="14" spans="1:17" s="26" customFormat="1" ht="12.75">
      <c r="A14" s="27">
        <v>6</v>
      </c>
      <c r="B14" s="27" t="s">
        <v>60</v>
      </c>
      <c r="C14" s="28" t="s">
        <v>161</v>
      </c>
      <c r="D14" s="28" t="s">
        <v>42</v>
      </c>
      <c r="E14" s="28" t="s">
        <v>40</v>
      </c>
      <c r="F14" s="28">
        <v>1</v>
      </c>
      <c r="G14" s="29">
        <v>5</v>
      </c>
      <c r="H14" s="30">
        <v>21086</v>
      </c>
      <c r="I14" s="30">
        <v>742</v>
      </c>
      <c r="J14" s="31" t="e">
        <f t="shared" si="0"/>
        <v>#DIV/0!</v>
      </c>
      <c r="K14" s="30"/>
      <c r="L14" s="30"/>
      <c r="M14" s="32"/>
      <c r="N14" s="33">
        <f t="shared" si="1"/>
        <v>21086</v>
      </c>
      <c r="O14" s="33">
        <f t="shared" si="2"/>
        <v>742</v>
      </c>
      <c r="P14" s="34"/>
      <c r="Q14" s="35"/>
    </row>
    <row r="15" spans="1:17" s="26" customFormat="1" ht="12.75">
      <c r="A15" s="27">
        <v>7</v>
      </c>
      <c r="B15" s="27">
        <v>4</v>
      </c>
      <c r="C15" s="28" t="s">
        <v>155</v>
      </c>
      <c r="D15" s="28" t="s">
        <v>44</v>
      </c>
      <c r="E15" s="28" t="s">
        <v>46</v>
      </c>
      <c r="F15" s="28">
        <v>2</v>
      </c>
      <c r="G15" s="29">
        <v>4</v>
      </c>
      <c r="H15" s="30">
        <v>20710</v>
      </c>
      <c r="I15" s="30">
        <v>654</v>
      </c>
      <c r="J15" s="31">
        <f t="shared" si="0"/>
        <v>-0.7014344410005046</v>
      </c>
      <c r="K15" s="30">
        <v>69365</v>
      </c>
      <c r="L15" s="30">
        <v>2315</v>
      </c>
      <c r="M15" s="32">
        <v>87032</v>
      </c>
      <c r="N15" s="33">
        <f t="shared" si="1"/>
        <v>107742</v>
      </c>
      <c r="O15" s="33">
        <f t="shared" si="2"/>
        <v>3856</v>
      </c>
      <c r="P15" s="34">
        <v>3202</v>
      </c>
      <c r="Q15" s="35"/>
    </row>
    <row r="16" spans="1:17" s="26" customFormat="1" ht="12.75">
      <c r="A16" s="27">
        <v>8</v>
      </c>
      <c r="B16" s="27">
        <v>5</v>
      </c>
      <c r="C16" s="28" t="s">
        <v>149</v>
      </c>
      <c r="D16" s="28" t="s">
        <v>39</v>
      </c>
      <c r="E16" s="28" t="s">
        <v>40</v>
      </c>
      <c r="F16" s="28">
        <v>4</v>
      </c>
      <c r="G16" s="29">
        <v>5</v>
      </c>
      <c r="H16" s="30">
        <v>17628.5</v>
      </c>
      <c r="I16" s="30">
        <v>662</v>
      </c>
      <c r="J16" s="31">
        <f t="shared" si="0"/>
        <v>-0.715164000646308</v>
      </c>
      <c r="K16" s="30">
        <v>61890</v>
      </c>
      <c r="L16" s="30">
        <v>2157</v>
      </c>
      <c r="M16" s="32">
        <v>347397</v>
      </c>
      <c r="N16" s="33">
        <f t="shared" si="1"/>
        <v>365025.5</v>
      </c>
      <c r="O16" s="33">
        <f t="shared" si="2"/>
        <v>14313</v>
      </c>
      <c r="P16" s="34">
        <v>13651</v>
      </c>
      <c r="Q16" s="35"/>
    </row>
    <row r="17" spans="1:17" s="26" customFormat="1" ht="12.75">
      <c r="A17" s="27">
        <v>9</v>
      </c>
      <c r="B17" s="27">
        <v>7</v>
      </c>
      <c r="C17" s="28" t="s">
        <v>138</v>
      </c>
      <c r="D17" s="28" t="s">
        <v>87</v>
      </c>
      <c r="E17" s="28" t="s">
        <v>40</v>
      </c>
      <c r="F17" s="28">
        <v>7</v>
      </c>
      <c r="G17" s="29">
        <v>9</v>
      </c>
      <c r="H17" s="30">
        <v>15736</v>
      </c>
      <c r="I17" s="30">
        <v>703</v>
      </c>
      <c r="J17" s="31">
        <f t="shared" si="0"/>
        <v>-0.5173746357920564</v>
      </c>
      <c r="K17" s="30">
        <v>32605</v>
      </c>
      <c r="L17" s="30">
        <v>1206</v>
      </c>
      <c r="M17" s="32">
        <v>1208334</v>
      </c>
      <c r="N17" s="33">
        <f t="shared" si="1"/>
        <v>1224070</v>
      </c>
      <c r="O17" s="33">
        <f t="shared" si="2"/>
        <v>49119</v>
      </c>
      <c r="P17" s="41">
        <v>48416</v>
      </c>
      <c r="Q17" s="35"/>
    </row>
    <row r="18" spans="1:17" s="26" customFormat="1" ht="12.75">
      <c r="A18" s="27">
        <v>10</v>
      </c>
      <c r="B18" s="27">
        <v>8</v>
      </c>
      <c r="C18" s="28" t="s">
        <v>157</v>
      </c>
      <c r="D18" s="28" t="s">
        <v>44</v>
      </c>
      <c r="E18" s="28" t="s">
        <v>54</v>
      </c>
      <c r="F18" s="28">
        <v>3</v>
      </c>
      <c r="G18" s="29">
        <v>2</v>
      </c>
      <c r="H18" s="30">
        <v>5641</v>
      </c>
      <c r="I18" s="30">
        <v>192</v>
      </c>
      <c r="J18" s="31">
        <f t="shared" si="0"/>
        <v>-0.7865763686580152</v>
      </c>
      <c r="K18" s="30">
        <v>26431</v>
      </c>
      <c r="L18" s="30">
        <v>835</v>
      </c>
      <c r="M18" s="32">
        <v>76810</v>
      </c>
      <c r="N18" s="33">
        <f t="shared" si="1"/>
        <v>82451</v>
      </c>
      <c r="O18" s="33">
        <f t="shared" si="2"/>
        <v>3098</v>
      </c>
      <c r="P18" s="41">
        <v>2906</v>
      </c>
      <c r="Q18" s="35"/>
    </row>
    <row r="19" spans="1:17" s="26" customFormat="1" ht="12.75">
      <c r="A19" s="27">
        <v>11</v>
      </c>
      <c r="B19" s="27">
        <v>10</v>
      </c>
      <c r="C19" s="28" t="s">
        <v>141</v>
      </c>
      <c r="D19" s="28" t="s">
        <v>50</v>
      </c>
      <c r="E19" s="28" t="s">
        <v>37</v>
      </c>
      <c r="F19" s="28">
        <v>6</v>
      </c>
      <c r="G19" s="29">
        <v>2</v>
      </c>
      <c r="H19" s="30">
        <v>5279</v>
      </c>
      <c r="I19" s="30">
        <v>187</v>
      </c>
      <c r="J19" s="31">
        <f t="shared" si="0"/>
        <v>-0.5162650050398607</v>
      </c>
      <c r="K19" s="30">
        <v>10913</v>
      </c>
      <c r="L19" s="30">
        <v>371</v>
      </c>
      <c r="M19" s="32">
        <v>478738</v>
      </c>
      <c r="N19" s="33">
        <f t="shared" si="1"/>
        <v>484017</v>
      </c>
      <c r="O19" s="33">
        <f t="shared" si="2"/>
        <v>18558</v>
      </c>
      <c r="P19" s="41">
        <v>18371</v>
      </c>
      <c r="Q19" s="35"/>
    </row>
    <row r="20" spans="1:17" s="26" customFormat="1" ht="12.75">
      <c r="A20" s="27">
        <v>12</v>
      </c>
      <c r="B20" s="27">
        <v>11</v>
      </c>
      <c r="C20" s="28" t="s">
        <v>135</v>
      </c>
      <c r="D20" s="28" t="s">
        <v>39</v>
      </c>
      <c r="E20" s="28" t="s">
        <v>40</v>
      </c>
      <c r="F20" s="28">
        <v>8</v>
      </c>
      <c r="G20" s="29">
        <v>5</v>
      </c>
      <c r="H20" s="30">
        <v>5025</v>
      </c>
      <c r="I20" s="30">
        <v>228</v>
      </c>
      <c r="J20" s="31">
        <f t="shared" si="0"/>
        <v>-0.4936517533252721</v>
      </c>
      <c r="K20" s="30">
        <v>9924</v>
      </c>
      <c r="L20" s="30">
        <v>330</v>
      </c>
      <c r="M20" s="32">
        <v>1440963</v>
      </c>
      <c r="N20" s="33">
        <f t="shared" si="1"/>
        <v>1445988</v>
      </c>
      <c r="O20" s="33">
        <f t="shared" si="2"/>
        <v>43813</v>
      </c>
      <c r="P20" s="41">
        <v>43585</v>
      </c>
      <c r="Q20" s="35"/>
    </row>
    <row r="21" spans="1:17" s="26" customFormat="1" ht="12.75">
      <c r="A21" s="27">
        <v>13</v>
      </c>
      <c r="B21" s="27">
        <v>9</v>
      </c>
      <c r="C21" s="28" t="s">
        <v>147</v>
      </c>
      <c r="D21" s="28" t="s">
        <v>44</v>
      </c>
      <c r="E21" s="28" t="s">
        <v>40</v>
      </c>
      <c r="F21" s="28">
        <v>5</v>
      </c>
      <c r="G21" s="29">
        <v>3</v>
      </c>
      <c r="H21" s="30">
        <v>4893</v>
      </c>
      <c r="I21" s="30">
        <v>163</v>
      </c>
      <c r="J21" s="31">
        <f t="shared" si="0"/>
        <v>-0.625688494492044</v>
      </c>
      <c r="K21" s="30">
        <v>13072</v>
      </c>
      <c r="L21" s="30">
        <v>428</v>
      </c>
      <c r="M21" s="32">
        <v>134598</v>
      </c>
      <c r="N21" s="33">
        <f t="shared" si="1"/>
        <v>139491</v>
      </c>
      <c r="O21" s="33">
        <f t="shared" si="2"/>
        <v>5356</v>
      </c>
      <c r="P21" s="41">
        <v>5193</v>
      </c>
      <c r="Q21" s="35"/>
    </row>
    <row r="22" spans="1:17" s="26" customFormat="1" ht="12.75">
      <c r="A22" s="27">
        <v>14</v>
      </c>
      <c r="B22" s="27">
        <v>12</v>
      </c>
      <c r="C22" s="28" t="s">
        <v>132</v>
      </c>
      <c r="D22" s="28" t="s">
        <v>44</v>
      </c>
      <c r="E22" s="28" t="s">
        <v>40</v>
      </c>
      <c r="F22" s="28">
        <v>9</v>
      </c>
      <c r="G22" s="29">
        <v>5</v>
      </c>
      <c r="H22" s="30">
        <v>4160</v>
      </c>
      <c r="I22" s="30">
        <v>213</v>
      </c>
      <c r="J22" s="31">
        <f t="shared" si="0"/>
        <v>-0.482200647249191</v>
      </c>
      <c r="K22" s="30">
        <v>8034</v>
      </c>
      <c r="L22" s="30">
        <v>263</v>
      </c>
      <c r="M22" s="32">
        <v>625996</v>
      </c>
      <c r="N22" s="33">
        <f t="shared" si="1"/>
        <v>630156</v>
      </c>
      <c r="O22" s="33">
        <f t="shared" si="2"/>
        <v>25339</v>
      </c>
      <c r="P22" s="41">
        <v>25126</v>
      </c>
      <c r="Q22" s="35"/>
    </row>
    <row r="23" spans="1:17" s="26" customFormat="1" ht="12.75">
      <c r="A23" s="27">
        <v>15</v>
      </c>
      <c r="B23" s="27">
        <v>13</v>
      </c>
      <c r="C23" s="28" t="s">
        <v>123</v>
      </c>
      <c r="D23" s="28" t="s">
        <v>87</v>
      </c>
      <c r="E23" s="28" t="s">
        <v>40</v>
      </c>
      <c r="F23" s="28">
        <v>11</v>
      </c>
      <c r="G23" s="29">
        <v>5</v>
      </c>
      <c r="H23" s="30">
        <v>4106</v>
      </c>
      <c r="I23" s="30">
        <v>221</v>
      </c>
      <c r="J23" s="31">
        <f t="shared" si="0"/>
        <v>-0.4360664743853866</v>
      </c>
      <c r="K23" s="30">
        <v>7281</v>
      </c>
      <c r="L23" s="30">
        <v>368</v>
      </c>
      <c r="M23" s="32">
        <v>1654881</v>
      </c>
      <c r="N23" s="33">
        <f t="shared" si="1"/>
        <v>1658987</v>
      </c>
      <c r="O23" s="33">
        <f t="shared" si="2"/>
        <v>55823</v>
      </c>
      <c r="P23" s="41">
        <v>55602</v>
      </c>
      <c r="Q23" s="35"/>
    </row>
    <row r="24" spans="1:17" s="26" customFormat="1" ht="12.75">
      <c r="A24" s="27">
        <v>16</v>
      </c>
      <c r="B24" s="27" t="s">
        <v>60</v>
      </c>
      <c r="C24" s="28" t="s">
        <v>162</v>
      </c>
      <c r="D24" s="28" t="s">
        <v>44</v>
      </c>
      <c r="E24" s="28" t="s">
        <v>40</v>
      </c>
      <c r="F24" s="28">
        <v>1</v>
      </c>
      <c r="G24" s="29">
        <v>1</v>
      </c>
      <c r="H24" s="30">
        <v>3288</v>
      </c>
      <c r="I24" s="30">
        <v>109</v>
      </c>
      <c r="J24" s="31" t="e">
        <f t="shared" si="0"/>
        <v>#DIV/0!</v>
      </c>
      <c r="K24" s="30"/>
      <c r="L24" s="30"/>
      <c r="M24" s="32"/>
      <c r="N24" s="33">
        <f t="shared" si="1"/>
        <v>3288</v>
      </c>
      <c r="O24" s="33">
        <f t="shared" si="2"/>
        <v>109</v>
      </c>
      <c r="P24" s="41"/>
      <c r="Q24" s="35"/>
    </row>
    <row r="25" spans="1:17" s="26" customFormat="1" ht="12.75">
      <c r="A25" s="27">
        <v>17</v>
      </c>
      <c r="B25" s="27">
        <v>16</v>
      </c>
      <c r="C25" s="28" t="s">
        <v>143</v>
      </c>
      <c r="D25" s="28" t="s">
        <v>44</v>
      </c>
      <c r="E25" s="28" t="s">
        <v>83</v>
      </c>
      <c r="F25" s="28">
        <v>6</v>
      </c>
      <c r="G25" s="29">
        <v>6</v>
      </c>
      <c r="H25" s="30">
        <v>1684</v>
      </c>
      <c r="I25" s="30">
        <v>77</v>
      </c>
      <c r="J25" s="31">
        <f t="shared" si="0"/>
        <v>-0.3790560471976401</v>
      </c>
      <c r="K25" s="30">
        <v>2712</v>
      </c>
      <c r="L25" s="30">
        <v>126</v>
      </c>
      <c r="M25" s="32">
        <v>159918</v>
      </c>
      <c r="N25" s="33">
        <f t="shared" si="1"/>
        <v>161602</v>
      </c>
      <c r="O25" s="33">
        <f t="shared" si="2"/>
        <v>6721</v>
      </c>
      <c r="P25" s="41">
        <v>6644</v>
      </c>
      <c r="Q25" s="35"/>
    </row>
    <row r="26" spans="1:17" s="26" customFormat="1" ht="12.75">
      <c r="A26" s="27">
        <v>18</v>
      </c>
      <c r="B26" s="27">
        <v>15</v>
      </c>
      <c r="C26" s="28" t="s">
        <v>133</v>
      </c>
      <c r="D26" s="28" t="s">
        <v>87</v>
      </c>
      <c r="E26" s="28" t="s">
        <v>40</v>
      </c>
      <c r="F26" s="28">
        <v>9</v>
      </c>
      <c r="G26" s="29">
        <v>2</v>
      </c>
      <c r="H26" s="30">
        <v>1500</v>
      </c>
      <c r="I26" s="30">
        <v>100</v>
      </c>
      <c r="J26" s="31">
        <f t="shared" si="0"/>
        <v>-0.6238716148445336</v>
      </c>
      <c r="K26" s="30">
        <v>3988</v>
      </c>
      <c r="L26" s="30">
        <v>149</v>
      </c>
      <c r="M26" s="32">
        <v>313609</v>
      </c>
      <c r="N26" s="33">
        <f t="shared" si="1"/>
        <v>315109</v>
      </c>
      <c r="O26" s="33">
        <f t="shared" si="2"/>
        <v>12992</v>
      </c>
      <c r="P26" s="41">
        <v>12892</v>
      </c>
      <c r="Q26" s="35"/>
    </row>
    <row r="27" spans="1:17" ht="13.5" thickBot="1">
      <c r="A27" s="42"/>
      <c r="B27" s="42"/>
      <c r="C27" s="43"/>
      <c r="D27" s="43"/>
      <c r="E27" s="43"/>
      <c r="F27" s="43"/>
      <c r="G27" s="43"/>
      <c r="H27" s="44">
        <f>SUM(H9:H26)</f>
        <v>1088297.66</v>
      </c>
      <c r="I27" s="44">
        <f>SUM(I9:I26)</f>
        <v>37286</v>
      </c>
      <c r="J27" s="45">
        <f t="shared" si="0"/>
        <v>-0.4270685129612617</v>
      </c>
      <c r="K27" s="44">
        <f>SUM(K9:K26)</f>
        <v>1899524.96</v>
      </c>
      <c r="L27" s="44">
        <f>SUM(L9:L26)</f>
        <v>62690</v>
      </c>
      <c r="M27" s="44">
        <f>SUM(M9:M26)</f>
        <v>10835332</v>
      </c>
      <c r="N27" s="46"/>
      <c r="O27" s="46"/>
      <c r="P27" s="44">
        <f>SUM(P9:P26)</f>
        <v>391839</v>
      </c>
      <c r="Q27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4">
      <selection activeCell="B31" sqref="B3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154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40336</v>
      </c>
      <c r="P2" s="19"/>
    </row>
    <row r="3" spans="5:10" ht="12.75">
      <c r="E3" s="13" t="s">
        <v>9</v>
      </c>
      <c r="I3" s="20" t="s">
        <v>10</v>
      </c>
      <c r="J3" s="21">
        <v>23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158</v>
      </c>
      <c r="D9" s="28" t="s">
        <v>39</v>
      </c>
      <c r="E9" s="28" t="s">
        <v>40</v>
      </c>
      <c r="F9" s="28">
        <v>1</v>
      </c>
      <c r="G9" s="29">
        <v>17</v>
      </c>
      <c r="H9" s="30">
        <v>840057.22</v>
      </c>
      <c r="I9" s="30">
        <v>28444</v>
      </c>
      <c r="J9" s="31" t="e">
        <f aca="true" t="shared" si="0" ref="J9:J26">H9/K9-100%</f>
        <v>#DIV/0!</v>
      </c>
      <c r="K9" s="30"/>
      <c r="L9" s="30"/>
      <c r="M9" s="32"/>
      <c r="N9" s="33">
        <f aca="true" t="shared" si="1" ref="N9:N25">H9+M9</f>
        <v>840057.22</v>
      </c>
      <c r="O9" s="33">
        <f aca="true" t="shared" si="2" ref="O9:O25">I9+P9</f>
        <v>28444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153</v>
      </c>
      <c r="D10" s="28" t="s">
        <v>87</v>
      </c>
      <c r="E10" s="28" t="s">
        <v>40</v>
      </c>
      <c r="F10" s="28">
        <v>2</v>
      </c>
      <c r="G10" s="29">
        <v>19</v>
      </c>
      <c r="H10" s="30">
        <v>658821.8</v>
      </c>
      <c r="I10" s="30">
        <v>20493</v>
      </c>
      <c r="J10" s="31">
        <f t="shared" si="0"/>
        <v>-0.11084334123326745</v>
      </c>
      <c r="K10" s="30">
        <v>740951.32</v>
      </c>
      <c r="L10" s="30">
        <v>23095</v>
      </c>
      <c r="M10" s="32">
        <v>978301</v>
      </c>
      <c r="N10" s="33">
        <f t="shared" si="1"/>
        <v>1637122.8</v>
      </c>
      <c r="O10" s="33">
        <f t="shared" si="2"/>
        <v>53690</v>
      </c>
      <c r="P10" s="34">
        <v>33197</v>
      </c>
      <c r="Q10" s="35"/>
    </row>
    <row r="11" spans="1:17" s="26" customFormat="1" ht="12.75">
      <c r="A11" s="27">
        <v>3</v>
      </c>
      <c r="B11" s="27">
        <v>2</v>
      </c>
      <c r="C11" s="28" t="s">
        <v>146</v>
      </c>
      <c r="D11" s="28" t="s">
        <v>42</v>
      </c>
      <c r="E11" s="28" t="s">
        <v>40</v>
      </c>
      <c r="F11" s="28">
        <v>4</v>
      </c>
      <c r="G11" s="29">
        <v>12</v>
      </c>
      <c r="H11" s="30">
        <v>103988.5</v>
      </c>
      <c r="I11" s="30">
        <v>3573</v>
      </c>
      <c r="J11" s="31">
        <f t="shared" si="0"/>
        <v>-0.2028934182836306</v>
      </c>
      <c r="K11" s="30">
        <v>130457.46</v>
      </c>
      <c r="L11" s="30">
        <v>5072</v>
      </c>
      <c r="M11" s="32">
        <v>1115581</v>
      </c>
      <c r="N11" s="33">
        <f t="shared" si="1"/>
        <v>1219569.5</v>
      </c>
      <c r="O11" s="33">
        <f t="shared" si="2"/>
        <v>47781</v>
      </c>
      <c r="P11" s="34">
        <v>44208</v>
      </c>
      <c r="Q11" s="35"/>
    </row>
    <row r="12" spans="1:17" s="26" customFormat="1" ht="12.75">
      <c r="A12" s="27">
        <v>4</v>
      </c>
      <c r="B12" s="27" t="s">
        <v>60</v>
      </c>
      <c r="C12" s="28" t="s">
        <v>155</v>
      </c>
      <c r="D12" s="28" t="s">
        <v>44</v>
      </c>
      <c r="E12" s="28" t="s">
        <v>46</v>
      </c>
      <c r="F12" s="28">
        <v>1</v>
      </c>
      <c r="G12" s="29">
        <v>4</v>
      </c>
      <c r="H12" s="30">
        <v>69365</v>
      </c>
      <c r="I12" s="30">
        <v>2315</v>
      </c>
      <c r="J12" s="31" t="e">
        <f t="shared" si="0"/>
        <v>#DIV/0!</v>
      </c>
      <c r="K12" s="30"/>
      <c r="L12" s="30"/>
      <c r="M12" s="32"/>
      <c r="N12" s="33">
        <f t="shared" si="1"/>
        <v>69365</v>
      </c>
      <c r="O12" s="33">
        <f t="shared" si="2"/>
        <v>2315</v>
      </c>
      <c r="P12" s="34"/>
      <c r="Q12" s="35"/>
    </row>
    <row r="13" spans="1:17" s="26" customFormat="1" ht="12.75">
      <c r="A13" s="27">
        <v>5</v>
      </c>
      <c r="B13" s="27">
        <v>3</v>
      </c>
      <c r="C13" s="28" t="s">
        <v>149</v>
      </c>
      <c r="D13" s="28" t="s">
        <v>39</v>
      </c>
      <c r="E13" s="28" t="s">
        <v>40</v>
      </c>
      <c r="F13" s="28">
        <v>3</v>
      </c>
      <c r="G13" s="29">
        <v>5</v>
      </c>
      <c r="H13" s="30">
        <v>61890</v>
      </c>
      <c r="I13" s="30">
        <v>2157</v>
      </c>
      <c r="J13" s="31">
        <f t="shared" si="0"/>
        <v>-0.2567194292988735</v>
      </c>
      <c r="K13" s="30">
        <v>83266</v>
      </c>
      <c r="L13" s="30">
        <v>2847</v>
      </c>
      <c r="M13" s="32">
        <v>274005</v>
      </c>
      <c r="N13" s="33">
        <f t="shared" si="1"/>
        <v>335895</v>
      </c>
      <c r="O13" s="33">
        <f t="shared" si="2"/>
        <v>13071</v>
      </c>
      <c r="P13" s="34">
        <v>10914</v>
      </c>
      <c r="Q13" s="35"/>
    </row>
    <row r="14" spans="1:17" s="26" customFormat="1" ht="12.75">
      <c r="A14" s="27">
        <v>6</v>
      </c>
      <c r="B14" s="27">
        <v>4</v>
      </c>
      <c r="C14" s="28" t="s">
        <v>156</v>
      </c>
      <c r="D14" s="28" t="s">
        <v>44</v>
      </c>
      <c r="E14" s="28" t="s">
        <v>46</v>
      </c>
      <c r="F14" s="28">
        <v>2</v>
      </c>
      <c r="G14" s="29">
        <v>3</v>
      </c>
      <c r="H14" s="30">
        <v>50442.44</v>
      </c>
      <c r="I14" s="30">
        <v>1632</v>
      </c>
      <c r="J14" s="31">
        <f t="shared" si="0"/>
        <v>-0.17987773550547914</v>
      </c>
      <c r="K14" s="30">
        <v>61506</v>
      </c>
      <c r="L14" s="30">
        <v>2116</v>
      </c>
      <c r="M14" s="32">
        <v>96329</v>
      </c>
      <c r="N14" s="33">
        <f t="shared" si="1"/>
        <v>146771.44</v>
      </c>
      <c r="O14" s="33">
        <f t="shared" si="2"/>
        <v>5524</v>
      </c>
      <c r="P14" s="34">
        <v>3892</v>
      </c>
      <c r="Q14" s="35"/>
    </row>
    <row r="15" spans="1:17" s="26" customFormat="1" ht="12.75">
      <c r="A15" s="27">
        <v>7</v>
      </c>
      <c r="B15" s="27">
        <v>5</v>
      </c>
      <c r="C15" s="28" t="s">
        <v>138</v>
      </c>
      <c r="D15" s="28" t="s">
        <v>87</v>
      </c>
      <c r="E15" s="28" t="s">
        <v>40</v>
      </c>
      <c r="F15" s="28">
        <v>6</v>
      </c>
      <c r="G15" s="29">
        <v>9</v>
      </c>
      <c r="H15" s="30">
        <v>32605</v>
      </c>
      <c r="I15" s="30">
        <v>1206</v>
      </c>
      <c r="J15" s="31">
        <f t="shared" si="0"/>
        <v>-0.43036094901988187</v>
      </c>
      <c r="K15" s="30">
        <v>57238</v>
      </c>
      <c r="L15" s="30">
        <v>2090</v>
      </c>
      <c r="M15" s="32">
        <v>1168969</v>
      </c>
      <c r="N15" s="33">
        <f t="shared" si="1"/>
        <v>1201574</v>
      </c>
      <c r="O15" s="33">
        <f t="shared" si="2"/>
        <v>48094</v>
      </c>
      <c r="P15" s="34">
        <v>46888</v>
      </c>
      <c r="Q15" s="35"/>
    </row>
    <row r="16" spans="1:17" s="26" customFormat="1" ht="12.75">
      <c r="A16" s="27">
        <v>8</v>
      </c>
      <c r="B16" s="27">
        <v>7</v>
      </c>
      <c r="C16" s="28" t="s">
        <v>157</v>
      </c>
      <c r="D16" s="28" t="s">
        <v>44</v>
      </c>
      <c r="E16" s="28" t="s">
        <v>54</v>
      </c>
      <c r="F16" s="28">
        <v>2</v>
      </c>
      <c r="G16" s="29">
        <v>2</v>
      </c>
      <c r="H16" s="30">
        <v>26431</v>
      </c>
      <c r="I16" s="30">
        <v>835</v>
      </c>
      <c r="J16" s="31">
        <f t="shared" si="0"/>
        <v>-0.013474171394446066</v>
      </c>
      <c r="K16" s="30">
        <v>26792</v>
      </c>
      <c r="L16" s="30">
        <v>881</v>
      </c>
      <c r="M16" s="32">
        <v>43125</v>
      </c>
      <c r="N16" s="33">
        <f t="shared" si="1"/>
        <v>69556</v>
      </c>
      <c r="O16" s="33">
        <f t="shared" si="2"/>
        <v>2527</v>
      </c>
      <c r="P16" s="34">
        <v>1692</v>
      </c>
      <c r="Q16" s="35"/>
    </row>
    <row r="17" spans="1:17" s="26" customFormat="1" ht="12.75">
      <c r="A17" s="27">
        <v>9</v>
      </c>
      <c r="B17" s="27">
        <v>10</v>
      </c>
      <c r="C17" s="28" t="s">
        <v>147</v>
      </c>
      <c r="D17" s="28" t="s">
        <v>44</v>
      </c>
      <c r="E17" s="28" t="s">
        <v>40</v>
      </c>
      <c r="F17" s="28">
        <v>4</v>
      </c>
      <c r="G17" s="29">
        <v>3</v>
      </c>
      <c r="H17" s="30">
        <v>13072</v>
      </c>
      <c r="I17" s="30">
        <v>428</v>
      </c>
      <c r="J17" s="31">
        <f t="shared" si="0"/>
        <v>-0.17396524486571885</v>
      </c>
      <c r="K17" s="30">
        <v>15825</v>
      </c>
      <c r="L17" s="30">
        <v>528</v>
      </c>
      <c r="M17" s="32">
        <v>117958</v>
      </c>
      <c r="N17" s="33">
        <f t="shared" si="1"/>
        <v>131030</v>
      </c>
      <c r="O17" s="33">
        <f t="shared" si="2"/>
        <v>5006</v>
      </c>
      <c r="P17" s="41">
        <v>4578</v>
      </c>
      <c r="Q17" s="35"/>
    </row>
    <row r="18" spans="1:17" s="26" customFormat="1" ht="12.75">
      <c r="A18" s="27">
        <v>10</v>
      </c>
      <c r="B18" s="27">
        <v>6</v>
      </c>
      <c r="C18" s="28" t="s">
        <v>141</v>
      </c>
      <c r="D18" s="28" t="s">
        <v>50</v>
      </c>
      <c r="E18" s="28" t="s">
        <v>37</v>
      </c>
      <c r="F18" s="28">
        <v>5</v>
      </c>
      <c r="G18" s="29">
        <v>5</v>
      </c>
      <c r="H18" s="30">
        <v>10913</v>
      </c>
      <c r="I18" s="30">
        <v>371</v>
      </c>
      <c r="J18" s="31">
        <f t="shared" si="0"/>
        <v>-0.739943761319226</v>
      </c>
      <c r="K18" s="30">
        <v>41964</v>
      </c>
      <c r="L18" s="30">
        <v>1370</v>
      </c>
      <c r="M18" s="32">
        <v>466166</v>
      </c>
      <c r="N18" s="33">
        <f t="shared" si="1"/>
        <v>477079</v>
      </c>
      <c r="O18" s="33">
        <f t="shared" si="2"/>
        <v>18278</v>
      </c>
      <c r="P18" s="41">
        <v>17907</v>
      </c>
      <c r="Q18" s="35"/>
    </row>
    <row r="19" spans="1:17" s="26" customFormat="1" ht="12.75">
      <c r="A19" s="27">
        <v>11</v>
      </c>
      <c r="B19" s="27">
        <v>8</v>
      </c>
      <c r="C19" s="28" t="s">
        <v>135</v>
      </c>
      <c r="D19" s="28" t="s">
        <v>39</v>
      </c>
      <c r="E19" s="28" t="s">
        <v>40</v>
      </c>
      <c r="F19" s="28">
        <v>7</v>
      </c>
      <c r="G19" s="29">
        <v>5</v>
      </c>
      <c r="H19" s="30">
        <v>9924</v>
      </c>
      <c r="I19" s="30">
        <v>330</v>
      </c>
      <c r="J19" s="31">
        <f t="shared" si="0"/>
        <v>-0.6053918644876536</v>
      </c>
      <c r="K19" s="30">
        <v>25149</v>
      </c>
      <c r="L19" s="30">
        <v>820</v>
      </c>
      <c r="M19" s="32">
        <v>1424871</v>
      </c>
      <c r="N19" s="33">
        <f t="shared" si="1"/>
        <v>1434795</v>
      </c>
      <c r="O19" s="33">
        <f t="shared" si="2"/>
        <v>43340</v>
      </c>
      <c r="P19" s="41">
        <v>43010</v>
      </c>
      <c r="Q19" s="35"/>
    </row>
    <row r="20" spans="1:17" s="26" customFormat="1" ht="12.75">
      <c r="A20" s="27">
        <v>12</v>
      </c>
      <c r="B20" s="27">
        <v>11</v>
      </c>
      <c r="C20" s="28" t="s">
        <v>132</v>
      </c>
      <c r="D20" s="28" t="s">
        <v>44</v>
      </c>
      <c r="E20" s="28" t="s">
        <v>40</v>
      </c>
      <c r="F20" s="28">
        <v>8</v>
      </c>
      <c r="G20" s="29">
        <v>3</v>
      </c>
      <c r="H20" s="30">
        <v>8034</v>
      </c>
      <c r="I20" s="30">
        <v>263</v>
      </c>
      <c r="J20" s="31">
        <f t="shared" si="0"/>
        <v>-0.32943827727234787</v>
      </c>
      <c r="K20" s="30">
        <v>11981</v>
      </c>
      <c r="L20" s="30">
        <v>426</v>
      </c>
      <c r="M20" s="32">
        <v>617346</v>
      </c>
      <c r="N20" s="33">
        <f t="shared" si="1"/>
        <v>625380</v>
      </c>
      <c r="O20" s="33">
        <f t="shared" si="2"/>
        <v>25092</v>
      </c>
      <c r="P20" s="41">
        <v>24829</v>
      </c>
      <c r="Q20" s="35"/>
    </row>
    <row r="21" spans="1:17" s="26" customFormat="1" ht="12.75">
      <c r="A21" s="27">
        <v>13</v>
      </c>
      <c r="B21" s="27">
        <v>12</v>
      </c>
      <c r="C21" s="28" t="s">
        <v>123</v>
      </c>
      <c r="D21" s="28" t="s">
        <v>87</v>
      </c>
      <c r="E21" s="28" t="s">
        <v>40</v>
      </c>
      <c r="F21" s="28">
        <v>10</v>
      </c>
      <c r="G21" s="29">
        <v>11</v>
      </c>
      <c r="H21" s="30">
        <v>7281</v>
      </c>
      <c r="I21" s="30">
        <v>368</v>
      </c>
      <c r="J21" s="31">
        <f t="shared" si="0"/>
        <v>-0.2318810001054964</v>
      </c>
      <c r="K21" s="30">
        <v>9479</v>
      </c>
      <c r="L21" s="30">
        <v>505</v>
      </c>
      <c r="M21" s="32">
        <v>1646907</v>
      </c>
      <c r="N21" s="33">
        <f t="shared" si="1"/>
        <v>1654188</v>
      </c>
      <c r="O21" s="33">
        <f t="shared" si="2"/>
        <v>55575</v>
      </c>
      <c r="P21" s="41">
        <v>55207</v>
      </c>
      <c r="Q21" s="35"/>
    </row>
    <row r="22" spans="1:17" s="26" customFormat="1" ht="12.75">
      <c r="A22" s="27">
        <v>14</v>
      </c>
      <c r="B22" s="27">
        <v>17</v>
      </c>
      <c r="C22" s="28" t="s">
        <v>102</v>
      </c>
      <c r="D22" s="28" t="s">
        <v>49</v>
      </c>
      <c r="E22" s="28" t="s">
        <v>37</v>
      </c>
      <c r="F22" s="28">
        <v>14</v>
      </c>
      <c r="G22" s="29">
        <v>3</v>
      </c>
      <c r="H22" s="30">
        <v>5720</v>
      </c>
      <c r="I22" s="30">
        <v>194</v>
      </c>
      <c r="J22" s="31">
        <f t="shared" si="0"/>
        <v>0.208025343189018</v>
      </c>
      <c r="K22" s="30">
        <v>4735</v>
      </c>
      <c r="L22" s="30">
        <v>210</v>
      </c>
      <c r="M22" s="32">
        <v>1839172</v>
      </c>
      <c r="N22" s="33">
        <f t="shared" si="1"/>
        <v>1844892</v>
      </c>
      <c r="O22" s="33">
        <f t="shared" si="2"/>
        <v>64576</v>
      </c>
      <c r="P22" s="41">
        <v>64382</v>
      </c>
      <c r="Q22" s="35"/>
    </row>
    <row r="23" spans="1:17" s="26" customFormat="1" ht="12.75">
      <c r="A23" s="27">
        <v>15</v>
      </c>
      <c r="B23" s="27">
        <v>15</v>
      </c>
      <c r="C23" s="28" t="s">
        <v>133</v>
      </c>
      <c r="D23" s="28" t="s">
        <v>87</v>
      </c>
      <c r="E23" s="28" t="s">
        <v>40</v>
      </c>
      <c r="F23" s="28">
        <v>8</v>
      </c>
      <c r="G23" s="29">
        <v>2</v>
      </c>
      <c r="H23" s="30">
        <v>3988</v>
      </c>
      <c r="I23" s="30">
        <v>149</v>
      </c>
      <c r="J23" s="31">
        <f t="shared" si="0"/>
        <v>-0.26986451849139514</v>
      </c>
      <c r="K23" s="30">
        <v>5462</v>
      </c>
      <c r="L23" s="30">
        <v>153</v>
      </c>
      <c r="M23" s="32">
        <v>308070</v>
      </c>
      <c r="N23" s="33">
        <f t="shared" si="1"/>
        <v>312058</v>
      </c>
      <c r="O23" s="33">
        <f t="shared" si="2"/>
        <v>12802</v>
      </c>
      <c r="P23" s="41">
        <v>12653</v>
      </c>
      <c r="Q23" s="35"/>
    </row>
    <row r="24" spans="1:17" s="26" customFormat="1" ht="12.75">
      <c r="A24" s="27">
        <v>16</v>
      </c>
      <c r="B24" s="27">
        <v>16</v>
      </c>
      <c r="C24" s="28" t="s">
        <v>143</v>
      </c>
      <c r="D24" s="28" t="s">
        <v>44</v>
      </c>
      <c r="E24" s="28" t="s">
        <v>83</v>
      </c>
      <c r="F24" s="28">
        <v>5</v>
      </c>
      <c r="G24" s="29">
        <v>6</v>
      </c>
      <c r="H24" s="30">
        <v>2712</v>
      </c>
      <c r="I24" s="30">
        <v>126</v>
      </c>
      <c r="J24" s="31">
        <f t="shared" si="0"/>
        <v>-0.4387417218543046</v>
      </c>
      <c r="K24" s="30">
        <v>4832</v>
      </c>
      <c r="L24" s="30">
        <v>212</v>
      </c>
      <c r="M24" s="32">
        <v>157206</v>
      </c>
      <c r="N24" s="33">
        <f t="shared" si="1"/>
        <v>159918</v>
      </c>
      <c r="O24" s="33">
        <f t="shared" si="2"/>
        <v>6644</v>
      </c>
      <c r="P24" s="41">
        <v>6518</v>
      </c>
      <c r="Q24" s="35"/>
    </row>
    <row r="25" spans="1:17" s="26" customFormat="1" ht="12.75">
      <c r="A25" s="27">
        <v>17</v>
      </c>
      <c r="B25" s="27">
        <v>14</v>
      </c>
      <c r="C25" s="28" t="s">
        <v>139</v>
      </c>
      <c r="D25" s="28" t="s">
        <v>42</v>
      </c>
      <c r="E25" s="28" t="s">
        <v>40</v>
      </c>
      <c r="F25" s="28">
        <v>6</v>
      </c>
      <c r="G25" s="29">
        <v>4</v>
      </c>
      <c r="H25" s="30">
        <v>2587</v>
      </c>
      <c r="I25" s="30">
        <v>132</v>
      </c>
      <c r="J25" s="31">
        <f t="shared" si="0"/>
        <v>-0.5711917785513012</v>
      </c>
      <c r="K25" s="30">
        <v>6033</v>
      </c>
      <c r="L25" s="30">
        <v>205</v>
      </c>
      <c r="M25" s="32">
        <v>189774</v>
      </c>
      <c r="N25" s="33">
        <f t="shared" si="1"/>
        <v>192361</v>
      </c>
      <c r="O25" s="33">
        <f t="shared" si="2"/>
        <v>7574</v>
      </c>
      <c r="P25" s="41">
        <v>7442</v>
      </c>
      <c r="Q25" s="35"/>
    </row>
    <row r="26" spans="1:17" ht="13.5" thickBot="1">
      <c r="A26" s="42"/>
      <c r="B26" s="42"/>
      <c r="C26" s="43"/>
      <c r="D26" s="43"/>
      <c r="E26" s="43"/>
      <c r="F26" s="43"/>
      <c r="G26" s="43"/>
      <c r="H26" s="44">
        <f>SUM(H9:H25)</f>
        <v>1907831.96</v>
      </c>
      <c r="I26" s="44">
        <f>SUM(I9:I25)</f>
        <v>63016</v>
      </c>
      <c r="J26" s="45">
        <f t="shared" si="0"/>
        <v>0.5565615099349928</v>
      </c>
      <c r="K26" s="44">
        <f>SUM(K9:K25)</f>
        <v>1225670.7799999998</v>
      </c>
      <c r="L26" s="44">
        <f>SUM(L9:L25)</f>
        <v>40530</v>
      </c>
      <c r="M26" s="44">
        <f>SUM(M9:M25)</f>
        <v>10443780</v>
      </c>
      <c r="N26" s="46"/>
      <c r="O26" s="46"/>
      <c r="P26" s="44">
        <f>SUM(P9:P25)</f>
        <v>377317</v>
      </c>
      <c r="Q26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150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40329</v>
      </c>
      <c r="P2" s="19"/>
    </row>
    <row r="3" spans="5:10" ht="12.75">
      <c r="E3" s="13" t="s">
        <v>9</v>
      </c>
      <c r="I3" s="20" t="s">
        <v>10</v>
      </c>
      <c r="J3" s="21">
        <v>22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153</v>
      </c>
      <c r="D9" s="28" t="s">
        <v>87</v>
      </c>
      <c r="E9" s="28" t="s">
        <v>40</v>
      </c>
      <c r="F9" s="28">
        <v>1</v>
      </c>
      <c r="G9" s="29">
        <v>19</v>
      </c>
      <c r="H9" s="30">
        <v>740951.32</v>
      </c>
      <c r="I9" s="30">
        <v>23095</v>
      </c>
      <c r="J9" s="31" t="e">
        <f aca="true" t="shared" si="0" ref="J9:J27">H9/K9-100%</f>
        <v>#DIV/0!</v>
      </c>
      <c r="K9" s="30"/>
      <c r="L9" s="30"/>
      <c r="M9" s="32"/>
      <c r="N9" s="33">
        <f aca="true" t="shared" si="1" ref="N9:N26">H9+M9</f>
        <v>740951.32</v>
      </c>
      <c r="O9" s="33">
        <f aca="true" t="shared" si="2" ref="O9:O26">I9+P9</f>
        <v>23095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146</v>
      </c>
      <c r="D10" s="28" t="s">
        <v>42</v>
      </c>
      <c r="E10" s="28" t="s">
        <v>40</v>
      </c>
      <c r="F10" s="28">
        <v>3</v>
      </c>
      <c r="G10" s="29">
        <v>12</v>
      </c>
      <c r="H10" s="30">
        <v>130457.46</v>
      </c>
      <c r="I10" s="30">
        <v>5072</v>
      </c>
      <c r="J10" s="31">
        <f t="shared" si="0"/>
        <v>-0.43895900484888883</v>
      </c>
      <c r="K10" s="30">
        <v>232527.5</v>
      </c>
      <c r="L10" s="30">
        <v>8228</v>
      </c>
      <c r="M10" s="32">
        <v>912396</v>
      </c>
      <c r="N10" s="33">
        <f t="shared" si="1"/>
        <v>1042853.46</v>
      </c>
      <c r="O10" s="33">
        <f t="shared" si="2"/>
        <v>40681</v>
      </c>
      <c r="P10" s="34">
        <v>35609</v>
      </c>
      <c r="Q10" s="35"/>
    </row>
    <row r="11" spans="1:17" s="26" customFormat="1" ht="12.75">
      <c r="A11" s="27">
        <v>3</v>
      </c>
      <c r="B11" s="27">
        <v>2</v>
      </c>
      <c r="C11" s="28" t="s">
        <v>149</v>
      </c>
      <c r="D11" s="28" t="s">
        <v>39</v>
      </c>
      <c r="E11" s="28" t="s">
        <v>40</v>
      </c>
      <c r="F11" s="28">
        <v>2</v>
      </c>
      <c r="G11" s="29">
        <v>6</v>
      </c>
      <c r="H11" s="30">
        <v>83266</v>
      </c>
      <c r="I11" s="30">
        <v>2847</v>
      </c>
      <c r="J11" s="31">
        <f t="shared" si="0"/>
        <v>-0.2538287137851619</v>
      </c>
      <c r="K11" s="30">
        <v>111591</v>
      </c>
      <c r="L11" s="30">
        <v>3823</v>
      </c>
      <c r="M11" s="32">
        <v>150069</v>
      </c>
      <c r="N11" s="33">
        <f t="shared" si="1"/>
        <v>233335</v>
      </c>
      <c r="O11" s="33">
        <f t="shared" si="2"/>
        <v>8778</v>
      </c>
      <c r="P11" s="34">
        <v>5931</v>
      </c>
      <c r="Q11" s="35"/>
    </row>
    <row r="12" spans="1:17" s="26" customFormat="1" ht="12.75">
      <c r="A12" s="27">
        <v>4</v>
      </c>
      <c r="B12" s="27" t="s">
        <v>60</v>
      </c>
      <c r="C12" s="28" t="s">
        <v>152</v>
      </c>
      <c r="D12" s="28" t="s">
        <v>44</v>
      </c>
      <c r="E12" s="28" t="s">
        <v>46</v>
      </c>
      <c r="F12" s="28">
        <v>1</v>
      </c>
      <c r="G12" s="29">
        <v>3</v>
      </c>
      <c r="H12" s="30">
        <v>61506</v>
      </c>
      <c r="I12" s="30">
        <v>2116</v>
      </c>
      <c r="J12" s="31" t="e">
        <f t="shared" si="0"/>
        <v>#DIV/0!</v>
      </c>
      <c r="K12" s="30"/>
      <c r="L12" s="30"/>
      <c r="M12" s="32"/>
      <c r="N12" s="33">
        <f t="shared" si="1"/>
        <v>61506</v>
      </c>
      <c r="O12" s="33">
        <f t="shared" si="2"/>
        <v>2116</v>
      </c>
      <c r="P12" s="34"/>
      <c r="Q12" s="35"/>
    </row>
    <row r="13" spans="1:17" s="26" customFormat="1" ht="12.75">
      <c r="A13" s="27">
        <v>5</v>
      </c>
      <c r="B13" s="27">
        <v>3</v>
      </c>
      <c r="C13" s="28" t="s">
        <v>138</v>
      </c>
      <c r="D13" s="28" t="s">
        <v>87</v>
      </c>
      <c r="E13" s="28" t="s">
        <v>40</v>
      </c>
      <c r="F13" s="28">
        <v>5</v>
      </c>
      <c r="G13" s="29">
        <v>11</v>
      </c>
      <c r="H13" s="30">
        <v>57238</v>
      </c>
      <c r="I13" s="30">
        <v>2090</v>
      </c>
      <c r="J13" s="31">
        <f t="shared" si="0"/>
        <v>-0.3191221078927021</v>
      </c>
      <c r="K13" s="30">
        <v>84065</v>
      </c>
      <c r="L13" s="30">
        <v>3090</v>
      </c>
      <c r="M13" s="32">
        <v>1085220</v>
      </c>
      <c r="N13" s="33">
        <f t="shared" si="1"/>
        <v>1142458</v>
      </c>
      <c r="O13" s="33">
        <f t="shared" si="2"/>
        <v>45536</v>
      </c>
      <c r="P13" s="34">
        <v>43446</v>
      </c>
      <c r="Q13" s="35"/>
    </row>
    <row r="14" spans="1:17" s="26" customFormat="1" ht="12.75">
      <c r="A14" s="27">
        <v>6</v>
      </c>
      <c r="B14" s="27">
        <v>4</v>
      </c>
      <c r="C14" s="28" t="s">
        <v>141</v>
      </c>
      <c r="D14" s="28" t="s">
        <v>50</v>
      </c>
      <c r="E14" s="28" t="s">
        <v>37</v>
      </c>
      <c r="F14" s="28">
        <v>4</v>
      </c>
      <c r="G14" s="29">
        <v>5</v>
      </c>
      <c r="H14" s="30">
        <v>41964</v>
      </c>
      <c r="I14" s="30">
        <v>1370</v>
      </c>
      <c r="J14" s="31">
        <f t="shared" si="0"/>
        <v>-0.3489512225394067</v>
      </c>
      <c r="K14" s="30">
        <v>64456</v>
      </c>
      <c r="L14" s="30">
        <v>2118</v>
      </c>
      <c r="M14" s="32">
        <v>402629</v>
      </c>
      <c r="N14" s="33">
        <f t="shared" si="1"/>
        <v>444593</v>
      </c>
      <c r="O14" s="33">
        <f t="shared" si="2"/>
        <v>16791</v>
      </c>
      <c r="P14" s="34">
        <v>15421</v>
      </c>
      <c r="Q14" s="35"/>
    </row>
    <row r="15" spans="1:17" s="26" customFormat="1" ht="12.75">
      <c r="A15" s="27">
        <v>7</v>
      </c>
      <c r="B15" s="27" t="s">
        <v>60</v>
      </c>
      <c r="C15" s="28" t="s">
        <v>151</v>
      </c>
      <c r="D15" s="28" t="s">
        <v>44</v>
      </c>
      <c r="E15" s="28" t="s">
        <v>54</v>
      </c>
      <c r="F15" s="28">
        <v>1</v>
      </c>
      <c r="G15" s="29">
        <v>2</v>
      </c>
      <c r="H15" s="30">
        <v>26792</v>
      </c>
      <c r="I15" s="30">
        <v>881</v>
      </c>
      <c r="J15" s="31" t="e">
        <f t="shared" si="0"/>
        <v>#DIV/0!</v>
      </c>
      <c r="K15" s="30"/>
      <c r="L15" s="30"/>
      <c r="M15" s="32"/>
      <c r="N15" s="33">
        <f t="shared" si="1"/>
        <v>26792</v>
      </c>
      <c r="O15" s="33">
        <f t="shared" si="2"/>
        <v>881</v>
      </c>
      <c r="P15" s="34"/>
      <c r="Q15" s="35"/>
    </row>
    <row r="16" spans="1:17" s="26" customFormat="1" ht="12.75">
      <c r="A16" s="27">
        <v>8</v>
      </c>
      <c r="B16" s="27">
        <v>5</v>
      </c>
      <c r="C16" s="28" t="s">
        <v>135</v>
      </c>
      <c r="D16" s="28" t="s">
        <v>39</v>
      </c>
      <c r="E16" s="28" t="s">
        <v>40</v>
      </c>
      <c r="F16" s="28">
        <v>6</v>
      </c>
      <c r="G16" s="29">
        <v>6</v>
      </c>
      <c r="H16" s="30">
        <v>25149</v>
      </c>
      <c r="I16" s="30">
        <v>820</v>
      </c>
      <c r="J16" s="31">
        <f t="shared" si="0"/>
        <v>-0.49598172234803695</v>
      </c>
      <c r="K16" s="30">
        <v>49897</v>
      </c>
      <c r="L16" s="30">
        <v>1404</v>
      </c>
      <c r="M16" s="32">
        <v>1385959</v>
      </c>
      <c r="N16" s="33">
        <f t="shared" si="1"/>
        <v>1411108</v>
      </c>
      <c r="O16" s="33">
        <f t="shared" si="2"/>
        <v>42493</v>
      </c>
      <c r="P16" s="34">
        <v>41673</v>
      </c>
      <c r="Q16" s="35"/>
    </row>
    <row r="17" spans="1:17" s="26" customFormat="1" ht="12.75">
      <c r="A17" s="27">
        <v>9</v>
      </c>
      <c r="B17" s="27">
        <v>8</v>
      </c>
      <c r="C17" s="36" t="s">
        <v>142</v>
      </c>
      <c r="D17" s="36" t="s">
        <v>44</v>
      </c>
      <c r="E17" s="36" t="s">
        <v>40</v>
      </c>
      <c r="F17" s="36">
        <v>4</v>
      </c>
      <c r="G17" s="29">
        <v>4</v>
      </c>
      <c r="H17" s="30">
        <v>17792</v>
      </c>
      <c r="I17" s="30">
        <v>599</v>
      </c>
      <c r="J17" s="37">
        <f t="shared" si="0"/>
        <v>-0.17982759415479643</v>
      </c>
      <c r="K17" s="30">
        <v>21693</v>
      </c>
      <c r="L17" s="30">
        <v>722</v>
      </c>
      <c r="M17" s="38">
        <v>168531</v>
      </c>
      <c r="N17" s="39">
        <f t="shared" si="1"/>
        <v>186323</v>
      </c>
      <c r="O17" s="39">
        <f t="shared" si="2"/>
        <v>7047</v>
      </c>
      <c r="P17" s="40">
        <v>6448</v>
      </c>
      <c r="Q17" s="35"/>
    </row>
    <row r="18" spans="1:17" s="26" customFormat="1" ht="12.75">
      <c r="A18" s="27">
        <v>10</v>
      </c>
      <c r="B18" s="27">
        <v>7</v>
      </c>
      <c r="C18" s="28" t="s">
        <v>147</v>
      </c>
      <c r="D18" s="28" t="s">
        <v>44</v>
      </c>
      <c r="E18" s="28" t="s">
        <v>40</v>
      </c>
      <c r="F18" s="28">
        <v>3</v>
      </c>
      <c r="G18" s="29">
        <v>3</v>
      </c>
      <c r="H18" s="30">
        <v>15825</v>
      </c>
      <c r="I18" s="30">
        <v>528</v>
      </c>
      <c r="J18" s="31">
        <f t="shared" si="0"/>
        <v>-0.40518967777630766</v>
      </c>
      <c r="K18" s="30">
        <v>26605.12</v>
      </c>
      <c r="L18" s="30">
        <v>891</v>
      </c>
      <c r="M18" s="32">
        <v>93100</v>
      </c>
      <c r="N18" s="33">
        <f t="shared" si="1"/>
        <v>108925</v>
      </c>
      <c r="O18" s="33">
        <f t="shared" si="2"/>
        <v>4100</v>
      </c>
      <c r="P18" s="41">
        <v>3572</v>
      </c>
      <c r="Q18" s="35"/>
    </row>
    <row r="19" spans="1:17" s="26" customFormat="1" ht="12.75">
      <c r="A19" s="27">
        <v>11</v>
      </c>
      <c r="B19" s="27">
        <v>10</v>
      </c>
      <c r="C19" s="28" t="s">
        <v>132</v>
      </c>
      <c r="D19" s="28" t="s">
        <v>44</v>
      </c>
      <c r="E19" s="28" t="s">
        <v>40</v>
      </c>
      <c r="F19" s="28">
        <v>7</v>
      </c>
      <c r="G19" s="29">
        <v>5</v>
      </c>
      <c r="H19" s="30">
        <v>11981</v>
      </c>
      <c r="I19" s="30">
        <v>426</v>
      </c>
      <c r="J19" s="31">
        <f t="shared" si="0"/>
        <v>-0.23456316882287176</v>
      </c>
      <c r="K19" s="30">
        <v>15652.5</v>
      </c>
      <c r="L19" s="30">
        <v>575</v>
      </c>
      <c r="M19" s="32">
        <v>598031</v>
      </c>
      <c r="N19" s="33">
        <f t="shared" si="1"/>
        <v>610012</v>
      </c>
      <c r="O19" s="33">
        <f t="shared" si="2"/>
        <v>24449</v>
      </c>
      <c r="P19" s="41">
        <v>24023</v>
      </c>
      <c r="Q19" s="35"/>
    </row>
    <row r="20" spans="1:17" s="26" customFormat="1" ht="12.75">
      <c r="A20" s="27">
        <v>12</v>
      </c>
      <c r="B20" s="27">
        <v>6</v>
      </c>
      <c r="C20" s="28" t="s">
        <v>123</v>
      </c>
      <c r="D20" s="28" t="s">
        <v>87</v>
      </c>
      <c r="E20" s="28" t="s">
        <v>40</v>
      </c>
      <c r="F20" s="28">
        <v>9</v>
      </c>
      <c r="G20" s="29">
        <v>10</v>
      </c>
      <c r="H20" s="30">
        <v>9479</v>
      </c>
      <c r="I20" s="30">
        <v>505</v>
      </c>
      <c r="J20" s="31">
        <f t="shared" si="0"/>
        <v>-0.7591778664159955</v>
      </c>
      <c r="K20" s="30">
        <v>39361</v>
      </c>
      <c r="L20" s="30">
        <v>3847</v>
      </c>
      <c r="M20" s="32">
        <v>1630491</v>
      </c>
      <c r="N20" s="33">
        <f t="shared" si="1"/>
        <v>1639970</v>
      </c>
      <c r="O20" s="33">
        <f t="shared" si="2"/>
        <v>54904</v>
      </c>
      <c r="P20" s="41">
        <v>54399</v>
      </c>
      <c r="Q20" s="35"/>
    </row>
    <row r="21" spans="1:17" s="26" customFormat="1" ht="12.75">
      <c r="A21" s="27">
        <v>13</v>
      </c>
      <c r="B21" s="27">
        <v>9</v>
      </c>
      <c r="C21" s="28" t="s">
        <v>125</v>
      </c>
      <c r="D21" s="28" t="s">
        <v>50</v>
      </c>
      <c r="E21" s="28" t="s">
        <v>37</v>
      </c>
      <c r="F21" s="28">
        <v>8</v>
      </c>
      <c r="G21" s="29">
        <v>7</v>
      </c>
      <c r="H21" s="30">
        <v>9252</v>
      </c>
      <c r="I21" s="30">
        <v>359</v>
      </c>
      <c r="J21" s="31">
        <f t="shared" si="0"/>
        <v>-0.48266607023037356</v>
      </c>
      <c r="K21" s="30">
        <v>17884</v>
      </c>
      <c r="L21" s="30">
        <v>643</v>
      </c>
      <c r="M21" s="32">
        <v>754383</v>
      </c>
      <c r="N21" s="33">
        <f t="shared" si="1"/>
        <v>763635</v>
      </c>
      <c r="O21" s="33">
        <f t="shared" si="2"/>
        <v>29908</v>
      </c>
      <c r="P21" s="41">
        <v>29549</v>
      </c>
      <c r="Q21" s="35"/>
    </row>
    <row r="22" spans="1:17" s="26" customFormat="1" ht="12.75">
      <c r="A22" s="27">
        <v>14</v>
      </c>
      <c r="B22" s="27">
        <v>11</v>
      </c>
      <c r="C22" s="28" t="s">
        <v>139</v>
      </c>
      <c r="D22" s="28" t="s">
        <v>42</v>
      </c>
      <c r="E22" s="28" t="s">
        <v>40</v>
      </c>
      <c r="F22" s="28">
        <v>5</v>
      </c>
      <c r="G22" s="29">
        <v>4</v>
      </c>
      <c r="H22" s="30">
        <v>6033</v>
      </c>
      <c r="I22" s="30">
        <v>205</v>
      </c>
      <c r="J22" s="31">
        <f t="shared" si="0"/>
        <v>-0.5984959403700253</v>
      </c>
      <c r="K22" s="30">
        <v>15026</v>
      </c>
      <c r="L22" s="30">
        <v>505</v>
      </c>
      <c r="M22" s="32">
        <v>179059</v>
      </c>
      <c r="N22" s="33">
        <f t="shared" si="1"/>
        <v>185092</v>
      </c>
      <c r="O22" s="33">
        <f t="shared" si="2"/>
        <v>7192</v>
      </c>
      <c r="P22" s="41">
        <v>6987</v>
      </c>
      <c r="Q22" s="35"/>
    </row>
    <row r="23" spans="1:17" s="26" customFormat="1" ht="12.75">
      <c r="A23" s="27">
        <v>15</v>
      </c>
      <c r="B23" s="27">
        <v>13</v>
      </c>
      <c r="C23" s="28" t="s">
        <v>133</v>
      </c>
      <c r="D23" s="28" t="s">
        <v>87</v>
      </c>
      <c r="E23" s="28" t="s">
        <v>40</v>
      </c>
      <c r="F23" s="28">
        <v>7</v>
      </c>
      <c r="G23" s="29">
        <v>5</v>
      </c>
      <c r="H23" s="30">
        <v>5462</v>
      </c>
      <c r="I23" s="30">
        <v>153</v>
      </c>
      <c r="J23" s="31">
        <f t="shared" si="0"/>
        <v>-0.49162323157110943</v>
      </c>
      <c r="K23" s="30">
        <v>10744</v>
      </c>
      <c r="L23" s="30">
        <v>379</v>
      </c>
      <c r="M23" s="32">
        <v>301358</v>
      </c>
      <c r="N23" s="33">
        <f t="shared" si="1"/>
        <v>306820</v>
      </c>
      <c r="O23" s="33">
        <f t="shared" si="2"/>
        <v>12470</v>
      </c>
      <c r="P23" s="41">
        <v>12317</v>
      </c>
      <c r="Q23" s="35"/>
    </row>
    <row r="24" spans="1:17" s="26" customFormat="1" ht="12.75">
      <c r="A24" s="27">
        <v>16</v>
      </c>
      <c r="B24" s="27">
        <v>12</v>
      </c>
      <c r="C24" s="28" t="s">
        <v>143</v>
      </c>
      <c r="D24" s="28" t="s">
        <v>44</v>
      </c>
      <c r="E24" s="28" t="s">
        <v>83</v>
      </c>
      <c r="F24" s="28">
        <v>4</v>
      </c>
      <c r="G24" s="29">
        <v>6</v>
      </c>
      <c r="H24" s="30">
        <v>4832</v>
      </c>
      <c r="I24" s="30">
        <v>212</v>
      </c>
      <c r="J24" s="31">
        <f t="shared" si="0"/>
        <v>-0.6144885910323918</v>
      </c>
      <c r="K24" s="30">
        <v>12534</v>
      </c>
      <c r="L24" s="30">
        <v>558</v>
      </c>
      <c r="M24" s="32">
        <v>151159</v>
      </c>
      <c r="N24" s="33">
        <f t="shared" si="1"/>
        <v>155991</v>
      </c>
      <c r="O24" s="33">
        <f t="shared" si="2"/>
        <v>6455</v>
      </c>
      <c r="P24" s="41">
        <v>6243</v>
      </c>
      <c r="Q24" s="35"/>
    </row>
    <row r="25" spans="1:17" s="26" customFormat="1" ht="12.75">
      <c r="A25" s="27">
        <v>17</v>
      </c>
      <c r="B25" s="27">
        <v>15</v>
      </c>
      <c r="C25" s="28" t="s">
        <v>102</v>
      </c>
      <c r="D25" s="28" t="s">
        <v>49</v>
      </c>
      <c r="E25" s="28" t="s">
        <v>37</v>
      </c>
      <c r="F25" s="28">
        <v>13</v>
      </c>
      <c r="G25" s="29">
        <v>3</v>
      </c>
      <c r="H25" s="30">
        <v>4735</v>
      </c>
      <c r="I25" s="30">
        <v>210</v>
      </c>
      <c r="J25" s="31">
        <f t="shared" si="0"/>
        <v>-0.3917790622992935</v>
      </c>
      <c r="K25" s="30">
        <v>7785</v>
      </c>
      <c r="L25" s="30">
        <v>278</v>
      </c>
      <c r="M25" s="32">
        <v>1832875</v>
      </c>
      <c r="N25" s="33">
        <f t="shared" si="1"/>
        <v>1837610</v>
      </c>
      <c r="O25" s="33">
        <f t="shared" si="2"/>
        <v>64303</v>
      </c>
      <c r="P25" s="41">
        <v>64093</v>
      </c>
      <c r="Q25" s="35"/>
    </row>
    <row r="26" spans="1:17" s="26" customFormat="1" ht="12.75">
      <c r="A26" s="27">
        <v>18</v>
      </c>
      <c r="B26" s="27">
        <v>14</v>
      </c>
      <c r="C26" s="28" t="s">
        <v>127</v>
      </c>
      <c r="D26" s="28" t="s">
        <v>44</v>
      </c>
      <c r="E26" s="28" t="s">
        <v>40</v>
      </c>
      <c r="F26" s="28">
        <v>8</v>
      </c>
      <c r="G26" s="29">
        <v>2</v>
      </c>
      <c r="H26" s="30">
        <v>3877</v>
      </c>
      <c r="I26" s="30">
        <v>136</v>
      </c>
      <c r="J26" s="31">
        <f t="shared" si="0"/>
        <v>-0.5482405033791657</v>
      </c>
      <c r="K26" s="30">
        <v>8582</v>
      </c>
      <c r="L26" s="30">
        <v>299</v>
      </c>
      <c r="M26" s="32">
        <v>190309</v>
      </c>
      <c r="N26" s="33">
        <f t="shared" si="1"/>
        <v>194186</v>
      </c>
      <c r="O26" s="33">
        <f t="shared" si="2"/>
        <v>7545</v>
      </c>
      <c r="P26" s="41">
        <v>7409</v>
      </c>
      <c r="Q26" s="35"/>
    </row>
    <row r="27" spans="1:17" ht="13.5" thickBot="1">
      <c r="A27" s="42"/>
      <c r="B27" s="42"/>
      <c r="C27" s="43"/>
      <c r="D27" s="43"/>
      <c r="E27" s="43"/>
      <c r="F27" s="43"/>
      <c r="G27" s="43"/>
      <c r="H27" s="44">
        <f>SUM(H9:H26)</f>
        <v>1256591.7799999998</v>
      </c>
      <c r="I27" s="44">
        <f>SUM(I9:I26)</f>
        <v>41624</v>
      </c>
      <c r="J27" s="45">
        <f t="shared" si="0"/>
        <v>0.7491457720840631</v>
      </c>
      <c r="K27" s="44">
        <f>SUM(K9:K26)</f>
        <v>718403.12</v>
      </c>
      <c r="L27" s="44">
        <f>SUM(L9:L26)</f>
        <v>27360</v>
      </c>
      <c r="M27" s="44">
        <f>SUM(M9:M26)</f>
        <v>9835569</v>
      </c>
      <c r="N27" s="46"/>
      <c r="O27" s="46"/>
      <c r="P27" s="44">
        <f>SUM(P9:P26)</f>
        <v>357120</v>
      </c>
      <c r="Q27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148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40322</v>
      </c>
      <c r="P2" s="19"/>
    </row>
    <row r="3" spans="5:10" ht="12.75">
      <c r="E3" s="13" t="s">
        <v>9</v>
      </c>
      <c r="I3" s="20" t="s">
        <v>10</v>
      </c>
      <c r="J3" s="21">
        <v>21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>
        <v>1</v>
      </c>
      <c r="C9" s="28" t="s">
        <v>146</v>
      </c>
      <c r="D9" s="28" t="s">
        <v>42</v>
      </c>
      <c r="E9" s="28" t="s">
        <v>40</v>
      </c>
      <c r="F9" s="28">
        <v>2</v>
      </c>
      <c r="G9" s="29">
        <v>12</v>
      </c>
      <c r="H9" s="30">
        <v>232527.5</v>
      </c>
      <c r="I9" s="30">
        <v>8228</v>
      </c>
      <c r="J9" s="31">
        <f aca="true" t="shared" si="0" ref="J9:J27">H9/K9-100%</f>
        <v>-0.46800809776658003</v>
      </c>
      <c r="K9" s="30">
        <v>437088.42</v>
      </c>
      <c r="L9" s="30">
        <v>15445</v>
      </c>
      <c r="M9" s="32">
        <v>599266</v>
      </c>
      <c r="N9" s="33">
        <f aca="true" t="shared" si="1" ref="N9:N26">H9+M9</f>
        <v>831793.5</v>
      </c>
      <c r="O9" s="33">
        <f aca="true" t="shared" si="2" ref="O9:O26">I9+P9</f>
        <v>31588</v>
      </c>
      <c r="P9" s="34">
        <v>23360</v>
      </c>
      <c r="Q9" s="35"/>
    </row>
    <row r="10" spans="1:17" s="26" customFormat="1" ht="12.75">
      <c r="A10" s="27">
        <v>2</v>
      </c>
      <c r="B10" s="27" t="s">
        <v>60</v>
      </c>
      <c r="C10" s="28" t="s">
        <v>149</v>
      </c>
      <c r="D10" s="28" t="s">
        <v>39</v>
      </c>
      <c r="E10" s="28" t="s">
        <v>40</v>
      </c>
      <c r="F10" s="28">
        <v>1</v>
      </c>
      <c r="G10" s="29">
        <v>6</v>
      </c>
      <c r="H10" s="30">
        <v>111591</v>
      </c>
      <c r="I10" s="30">
        <v>3823</v>
      </c>
      <c r="J10" s="31" t="e">
        <f t="shared" si="0"/>
        <v>#DIV/0!</v>
      </c>
      <c r="K10" s="30"/>
      <c r="L10" s="30"/>
      <c r="M10" s="32"/>
      <c r="N10" s="33">
        <f t="shared" si="1"/>
        <v>111591</v>
      </c>
      <c r="O10" s="33">
        <f t="shared" si="2"/>
        <v>3823</v>
      </c>
      <c r="P10" s="34"/>
      <c r="Q10" s="35"/>
    </row>
    <row r="11" spans="1:17" s="26" customFormat="1" ht="12.75">
      <c r="A11" s="27">
        <v>3</v>
      </c>
      <c r="B11" s="27">
        <v>2</v>
      </c>
      <c r="C11" s="28" t="s">
        <v>138</v>
      </c>
      <c r="D11" s="28" t="s">
        <v>87</v>
      </c>
      <c r="E11" s="28" t="s">
        <v>40</v>
      </c>
      <c r="F11" s="28">
        <v>4</v>
      </c>
      <c r="G11" s="29">
        <v>11</v>
      </c>
      <c r="H11" s="30">
        <v>84065</v>
      </c>
      <c r="I11" s="30">
        <v>3090</v>
      </c>
      <c r="J11" s="31">
        <f t="shared" si="0"/>
        <v>-0.4667922541688073</v>
      </c>
      <c r="K11" s="30">
        <v>157659</v>
      </c>
      <c r="L11" s="30">
        <v>5702</v>
      </c>
      <c r="M11" s="32">
        <v>976253</v>
      </c>
      <c r="N11" s="33">
        <f t="shared" si="1"/>
        <v>1060318</v>
      </c>
      <c r="O11" s="33">
        <f t="shared" si="2"/>
        <v>42105</v>
      </c>
      <c r="P11" s="34">
        <v>39015</v>
      </c>
      <c r="Q11" s="35"/>
    </row>
    <row r="12" spans="1:17" s="26" customFormat="1" ht="12.75">
      <c r="A12" s="27">
        <v>4</v>
      </c>
      <c r="B12" s="27">
        <v>4</v>
      </c>
      <c r="C12" s="28" t="s">
        <v>141</v>
      </c>
      <c r="D12" s="28" t="s">
        <v>50</v>
      </c>
      <c r="E12" s="28" t="s">
        <v>37</v>
      </c>
      <c r="F12" s="28">
        <v>3</v>
      </c>
      <c r="G12" s="29">
        <v>5</v>
      </c>
      <c r="H12" s="30">
        <v>64456</v>
      </c>
      <c r="I12" s="30">
        <v>2118</v>
      </c>
      <c r="J12" s="31">
        <f t="shared" si="0"/>
        <v>-0.4485189684970653</v>
      </c>
      <c r="K12" s="30">
        <v>116878</v>
      </c>
      <c r="L12" s="30">
        <v>3935</v>
      </c>
      <c r="M12" s="32">
        <v>319458</v>
      </c>
      <c r="N12" s="33">
        <f t="shared" si="1"/>
        <v>383914</v>
      </c>
      <c r="O12" s="33">
        <f t="shared" si="2"/>
        <v>14363</v>
      </c>
      <c r="P12" s="34">
        <v>12245</v>
      </c>
      <c r="Q12" s="35"/>
    </row>
    <row r="13" spans="1:17" s="26" customFormat="1" ht="12.75">
      <c r="A13" s="27">
        <v>5</v>
      </c>
      <c r="B13" s="27">
        <v>3</v>
      </c>
      <c r="C13" s="28" t="s">
        <v>135</v>
      </c>
      <c r="D13" s="28" t="s">
        <v>39</v>
      </c>
      <c r="E13" s="28" t="s">
        <v>40</v>
      </c>
      <c r="F13" s="28">
        <v>5</v>
      </c>
      <c r="G13" s="29">
        <v>10</v>
      </c>
      <c r="H13" s="30">
        <v>49897</v>
      </c>
      <c r="I13" s="30">
        <v>1404</v>
      </c>
      <c r="J13" s="31">
        <f t="shared" si="0"/>
        <v>-0.643640202087437</v>
      </c>
      <c r="K13" s="30">
        <v>140018.6</v>
      </c>
      <c r="L13" s="30">
        <v>3718</v>
      </c>
      <c r="M13" s="32">
        <v>1310678</v>
      </c>
      <c r="N13" s="33">
        <f t="shared" si="1"/>
        <v>1360575</v>
      </c>
      <c r="O13" s="33">
        <f t="shared" si="2"/>
        <v>40656</v>
      </c>
      <c r="P13" s="34">
        <v>39252</v>
      </c>
      <c r="Q13" s="35"/>
    </row>
    <row r="14" spans="1:17" s="26" customFormat="1" ht="12.75">
      <c r="A14" s="27">
        <v>6</v>
      </c>
      <c r="B14" s="27">
        <v>5</v>
      </c>
      <c r="C14" s="28" t="s">
        <v>123</v>
      </c>
      <c r="D14" s="28" t="s">
        <v>87</v>
      </c>
      <c r="E14" s="28" t="s">
        <v>40</v>
      </c>
      <c r="F14" s="28">
        <v>8</v>
      </c>
      <c r="G14" s="29">
        <v>15</v>
      </c>
      <c r="H14" s="30">
        <v>39361</v>
      </c>
      <c r="I14" s="30">
        <v>3847</v>
      </c>
      <c r="J14" s="31">
        <f t="shared" si="0"/>
        <v>-0.6361871459015157</v>
      </c>
      <c r="K14" s="30">
        <v>108190.24</v>
      </c>
      <c r="L14" s="30">
        <v>3500</v>
      </c>
      <c r="M14" s="32">
        <v>1576495</v>
      </c>
      <c r="N14" s="33">
        <f t="shared" si="1"/>
        <v>1615856</v>
      </c>
      <c r="O14" s="33">
        <f t="shared" si="2"/>
        <v>56432</v>
      </c>
      <c r="P14" s="34">
        <v>52585</v>
      </c>
      <c r="Q14" s="35"/>
    </row>
    <row r="15" spans="1:17" s="26" customFormat="1" ht="12.75">
      <c r="A15" s="27">
        <v>7</v>
      </c>
      <c r="B15" s="27">
        <v>8</v>
      </c>
      <c r="C15" s="28" t="s">
        <v>147</v>
      </c>
      <c r="D15" s="28" t="s">
        <v>44</v>
      </c>
      <c r="E15" s="28" t="s">
        <v>40</v>
      </c>
      <c r="F15" s="28">
        <v>2</v>
      </c>
      <c r="G15" s="29">
        <v>3</v>
      </c>
      <c r="H15" s="30">
        <v>26605.12</v>
      </c>
      <c r="I15" s="30">
        <v>891</v>
      </c>
      <c r="J15" s="31">
        <f t="shared" si="0"/>
        <v>-0.3688739176847349</v>
      </c>
      <c r="K15" s="30">
        <v>42155</v>
      </c>
      <c r="L15" s="30">
        <v>1421</v>
      </c>
      <c r="M15" s="32">
        <v>56570</v>
      </c>
      <c r="N15" s="33">
        <f t="shared" si="1"/>
        <v>83175.12</v>
      </c>
      <c r="O15" s="33">
        <f t="shared" si="2"/>
        <v>3047</v>
      </c>
      <c r="P15" s="34">
        <v>2156</v>
      </c>
      <c r="Q15" s="35"/>
    </row>
    <row r="16" spans="1:17" s="26" customFormat="1" ht="12.75">
      <c r="A16" s="27">
        <v>8</v>
      </c>
      <c r="B16" s="27">
        <v>7</v>
      </c>
      <c r="C16" s="28" t="s">
        <v>142</v>
      </c>
      <c r="D16" s="28" t="s">
        <v>44</v>
      </c>
      <c r="E16" s="28" t="s">
        <v>40</v>
      </c>
      <c r="F16" s="28">
        <v>3</v>
      </c>
      <c r="G16" s="29">
        <v>4</v>
      </c>
      <c r="H16" s="30">
        <v>21693</v>
      </c>
      <c r="I16" s="30">
        <v>722</v>
      </c>
      <c r="J16" s="31">
        <f t="shared" si="0"/>
        <v>-0.5078050551345464</v>
      </c>
      <c r="K16" s="30">
        <v>44074</v>
      </c>
      <c r="L16" s="30">
        <v>1425</v>
      </c>
      <c r="M16" s="32">
        <v>136413</v>
      </c>
      <c r="N16" s="33">
        <f t="shared" si="1"/>
        <v>158106</v>
      </c>
      <c r="O16" s="33">
        <f t="shared" si="2"/>
        <v>5914</v>
      </c>
      <c r="P16" s="34">
        <v>5192</v>
      </c>
      <c r="Q16" s="35"/>
    </row>
    <row r="17" spans="1:17" s="26" customFormat="1" ht="12.75">
      <c r="A17" s="27">
        <v>9</v>
      </c>
      <c r="B17" s="27">
        <v>9</v>
      </c>
      <c r="C17" s="36" t="s">
        <v>125</v>
      </c>
      <c r="D17" s="36" t="s">
        <v>50</v>
      </c>
      <c r="E17" s="36" t="s">
        <v>37</v>
      </c>
      <c r="F17" s="36">
        <v>7</v>
      </c>
      <c r="G17" s="29">
        <v>8</v>
      </c>
      <c r="H17" s="30">
        <v>17884</v>
      </c>
      <c r="I17" s="30">
        <v>643</v>
      </c>
      <c r="J17" s="37">
        <f t="shared" si="0"/>
        <v>-0.45961625623205926</v>
      </c>
      <c r="K17" s="30">
        <v>33095</v>
      </c>
      <c r="L17" s="30">
        <v>1161</v>
      </c>
      <c r="M17" s="38">
        <v>731474</v>
      </c>
      <c r="N17" s="39">
        <f t="shared" si="1"/>
        <v>749358</v>
      </c>
      <c r="O17" s="39">
        <f t="shared" si="2"/>
        <v>29286</v>
      </c>
      <c r="P17" s="40">
        <v>28643</v>
      </c>
      <c r="Q17" s="35"/>
    </row>
    <row r="18" spans="1:17" s="26" customFormat="1" ht="12.75">
      <c r="A18" s="27">
        <v>10</v>
      </c>
      <c r="B18" s="27">
        <v>10</v>
      </c>
      <c r="C18" s="28" t="s">
        <v>132</v>
      </c>
      <c r="D18" s="28" t="s">
        <v>44</v>
      </c>
      <c r="E18" s="28" t="s">
        <v>40</v>
      </c>
      <c r="F18" s="28">
        <v>6</v>
      </c>
      <c r="G18" s="29">
        <v>5</v>
      </c>
      <c r="H18" s="30">
        <v>15652.5</v>
      </c>
      <c r="I18" s="30">
        <v>575</v>
      </c>
      <c r="J18" s="31">
        <f t="shared" si="0"/>
        <v>-0.46153978465031475</v>
      </c>
      <c r="K18" s="30">
        <v>29069</v>
      </c>
      <c r="L18" s="30">
        <v>1033</v>
      </c>
      <c r="M18" s="32">
        <v>578815</v>
      </c>
      <c r="N18" s="33">
        <f t="shared" si="1"/>
        <v>594467.5</v>
      </c>
      <c r="O18" s="33">
        <f t="shared" si="2"/>
        <v>23822</v>
      </c>
      <c r="P18" s="41">
        <v>23247</v>
      </c>
      <c r="Q18" s="35"/>
    </row>
    <row r="19" spans="1:17" s="26" customFormat="1" ht="12.75">
      <c r="A19" s="27">
        <v>11</v>
      </c>
      <c r="B19" s="27">
        <v>11</v>
      </c>
      <c r="C19" s="28" t="s">
        <v>139</v>
      </c>
      <c r="D19" s="28" t="s">
        <v>42</v>
      </c>
      <c r="E19" s="28" t="s">
        <v>40</v>
      </c>
      <c r="F19" s="28">
        <v>4</v>
      </c>
      <c r="G19" s="29">
        <v>5</v>
      </c>
      <c r="H19" s="30">
        <v>15026</v>
      </c>
      <c r="I19" s="30">
        <v>505</v>
      </c>
      <c r="J19" s="31">
        <f t="shared" si="0"/>
        <v>-0.43511278195488723</v>
      </c>
      <c r="K19" s="30">
        <v>26600</v>
      </c>
      <c r="L19" s="30">
        <v>908</v>
      </c>
      <c r="M19" s="32">
        <v>159930</v>
      </c>
      <c r="N19" s="33">
        <f t="shared" si="1"/>
        <v>174956</v>
      </c>
      <c r="O19" s="33">
        <f t="shared" si="2"/>
        <v>6769</v>
      </c>
      <c r="P19" s="41">
        <v>6264</v>
      </c>
      <c r="Q19" s="35"/>
    </row>
    <row r="20" spans="1:17" s="26" customFormat="1" ht="12.75">
      <c r="A20" s="27">
        <v>12</v>
      </c>
      <c r="B20" s="27">
        <v>6</v>
      </c>
      <c r="C20" s="28" t="s">
        <v>143</v>
      </c>
      <c r="D20" s="28" t="s">
        <v>44</v>
      </c>
      <c r="E20" s="28" t="s">
        <v>83</v>
      </c>
      <c r="F20" s="28">
        <v>3</v>
      </c>
      <c r="G20" s="29">
        <v>6</v>
      </c>
      <c r="H20" s="30">
        <v>12534</v>
      </c>
      <c r="I20" s="30">
        <v>558</v>
      </c>
      <c r="J20" s="31">
        <f t="shared" si="0"/>
        <v>-0.8374614207536893</v>
      </c>
      <c r="K20" s="30">
        <v>77114</v>
      </c>
      <c r="L20" s="30">
        <v>3061</v>
      </c>
      <c r="M20" s="32">
        <v>136694</v>
      </c>
      <c r="N20" s="33">
        <f t="shared" si="1"/>
        <v>149228</v>
      </c>
      <c r="O20" s="33">
        <f t="shared" si="2"/>
        <v>6143</v>
      </c>
      <c r="P20" s="41">
        <v>5585</v>
      </c>
      <c r="Q20" s="35"/>
    </row>
    <row r="21" spans="1:17" s="26" customFormat="1" ht="12.75">
      <c r="A21" s="27">
        <v>13</v>
      </c>
      <c r="B21" s="27">
        <v>13</v>
      </c>
      <c r="C21" s="28" t="s">
        <v>133</v>
      </c>
      <c r="D21" s="28" t="s">
        <v>87</v>
      </c>
      <c r="E21" s="28" t="s">
        <v>40</v>
      </c>
      <c r="F21" s="28">
        <v>6</v>
      </c>
      <c r="G21" s="29">
        <v>5</v>
      </c>
      <c r="H21" s="30">
        <v>10744</v>
      </c>
      <c r="I21" s="30">
        <v>379</v>
      </c>
      <c r="J21" s="31">
        <f t="shared" si="0"/>
        <v>-0.28224998329881756</v>
      </c>
      <c r="K21" s="30">
        <v>14969</v>
      </c>
      <c r="L21" s="30">
        <v>582</v>
      </c>
      <c r="M21" s="32">
        <v>286633</v>
      </c>
      <c r="N21" s="33">
        <f t="shared" si="1"/>
        <v>297377</v>
      </c>
      <c r="O21" s="33">
        <f t="shared" si="2"/>
        <v>12082</v>
      </c>
      <c r="P21" s="41">
        <v>11703</v>
      </c>
      <c r="Q21" s="35"/>
    </row>
    <row r="22" spans="1:17" s="26" customFormat="1" ht="12.75">
      <c r="A22" s="27">
        <v>14</v>
      </c>
      <c r="B22" s="27">
        <v>14</v>
      </c>
      <c r="C22" s="28" t="s">
        <v>127</v>
      </c>
      <c r="D22" s="28" t="s">
        <v>44</v>
      </c>
      <c r="E22" s="28" t="s">
        <v>40</v>
      </c>
      <c r="F22" s="28">
        <v>7</v>
      </c>
      <c r="G22" s="29">
        <v>4</v>
      </c>
      <c r="H22" s="30">
        <v>8582</v>
      </c>
      <c r="I22" s="30">
        <v>299</v>
      </c>
      <c r="J22" s="31">
        <f t="shared" si="0"/>
        <v>-0.3163931814561096</v>
      </c>
      <c r="K22" s="30">
        <v>12554</v>
      </c>
      <c r="L22" s="30">
        <v>425</v>
      </c>
      <c r="M22" s="32">
        <v>179416</v>
      </c>
      <c r="N22" s="33">
        <f t="shared" si="1"/>
        <v>187998</v>
      </c>
      <c r="O22" s="33">
        <f t="shared" si="2"/>
        <v>7287</v>
      </c>
      <c r="P22" s="41">
        <v>6988</v>
      </c>
      <c r="Q22" s="35"/>
    </row>
    <row r="23" spans="1:17" s="26" customFormat="1" ht="12.75">
      <c r="A23" s="27">
        <v>15</v>
      </c>
      <c r="B23" s="27">
        <v>12</v>
      </c>
      <c r="C23" s="28" t="s">
        <v>102</v>
      </c>
      <c r="D23" s="28" t="s">
        <v>49</v>
      </c>
      <c r="E23" s="28" t="s">
        <v>37</v>
      </c>
      <c r="F23" s="28">
        <v>12</v>
      </c>
      <c r="G23" s="29">
        <v>4</v>
      </c>
      <c r="H23" s="30">
        <v>7785</v>
      </c>
      <c r="I23" s="30">
        <v>278</v>
      </c>
      <c r="J23" s="31">
        <f t="shared" si="0"/>
        <v>-0.6873745080716409</v>
      </c>
      <c r="K23" s="30">
        <v>24902</v>
      </c>
      <c r="L23" s="30">
        <v>1200</v>
      </c>
      <c r="M23" s="32">
        <v>1822873</v>
      </c>
      <c r="N23" s="33">
        <f t="shared" si="1"/>
        <v>1830658</v>
      </c>
      <c r="O23" s="33">
        <f t="shared" si="2"/>
        <v>64000</v>
      </c>
      <c r="P23" s="41">
        <v>63722</v>
      </c>
      <c r="Q23" s="35"/>
    </row>
    <row r="24" spans="1:17" s="26" customFormat="1" ht="12.75">
      <c r="A24" s="27">
        <v>16</v>
      </c>
      <c r="B24" s="27">
        <v>16</v>
      </c>
      <c r="C24" s="28" t="s">
        <v>144</v>
      </c>
      <c r="D24" s="28" t="s">
        <v>44</v>
      </c>
      <c r="E24" s="28" t="s">
        <v>54</v>
      </c>
      <c r="F24" s="28">
        <v>3</v>
      </c>
      <c r="G24" s="29">
        <v>1</v>
      </c>
      <c r="H24" s="30">
        <v>5767</v>
      </c>
      <c r="I24" s="30">
        <v>186</v>
      </c>
      <c r="J24" s="31">
        <f t="shared" si="0"/>
        <v>-0.3071008049981978</v>
      </c>
      <c r="K24" s="30">
        <v>8323</v>
      </c>
      <c r="L24" s="30">
        <v>350</v>
      </c>
      <c r="M24" s="32">
        <v>19660</v>
      </c>
      <c r="N24" s="33">
        <f t="shared" si="1"/>
        <v>25427</v>
      </c>
      <c r="O24" s="33">
        <f t="shared" si="2"/>
        <v>1086</v>
      </c>
      <c r="P24" s="41">
        <v>900</v>
      </c>
      <c r="Q24" s="35"/>
    </row>
    <row r="25" spans="1:17" s="26" customFormat="1" ht="12.75">
      <c r="A25" s="27">
        <v>17</v>
      </c>
      <c r="B25" s="27">
        <v>17</v>
      </c>
      <c r="C25" s="28" t="s">
        <v>117</v>
      </c>
      <c r="D25" s="28" t="s">
        <v>44</v>
      </c>
      <c r="E25" s="28" t="s">
        <v>40</v>
      </c>
      <c r="F25" s="28">
        <v>9</v>
      </c>
      <c r="G25" s="29">
        <v>3</v>
      </c>
      <c r="H25" s="30">
        <v>4524</v>
      </c>
      <c r="I25" s="30">
        <v>252</v>
      </c>
      <c r="J25" s="31">
        <f t="shared" si="0"/>
        <v>-0.2143105244876693</v>
      </c>
      <c r="K25" s="30">
        <v>5758</v>
      </c>
      <c r="L25" s="30">
        <v>258</v>
      </c>
      <c r="M25" s="32">
        <v>603274</v>
      </c>
      <c r="N25" s="33">
        <f t="shared" si="1"/>
        <v>607798</v>
      </c>
      <c r="O25" s="33">
        <f t="shared" si="2"/>
        <v>25573</v>
      </c>
      <c r="P25" s="41">
        <v>25321</v>
      </c>
      <c r="Q25" s="35"/>
    </row>
    <row r="26" spans="1:17" s="26" customFormat="1" ht="12.75">
      <c r="A26" s="27">
        <v>18</v>
      </c>
      <c r="B26" s="27">
        <v>15</v>
      </c>
      <c r="C26" s="28" t="s">
        <v>137</v>
      </c>
      <c r="D26" s="28" t="s">
        <v>49</v>
      </c>
      <c r="E26" s="28" t="s">
        <v>37</v>
      </c>
      <c r="F26" s="28">
        <v>4</v>
      </c>
      <c r="G26" s="29">
        <v>2</v>
      </c>
      <c r="H26" s="30">
        <v>3771</v>
      </c>
      <c r="I26" s="30">
        <v>109</v>
      </c>
      <c r="J26" s="31">
        <f t="shared" si="0"/>
        <v>-0.6327782646801052</v>
      </c>
      <c r="K26" s="30">
        <v>10269</v>
      </c>
      <c r="L26" s="30">
        <v>312</v>
      </c>
      <c r="M26" s="32">
        <v>37418</v>
      </c>
      <c r="N26" s="33">
        <f t="shared" si="1"/>
        <v>41189</v>
      </c>
      <c r="O26" s="33">
        <f t="shared" si="2"/>
        <v>1248</v>
      </c>
      <c r="P26" s="41">
        <v>1139</v>
      </c>
      <c r="Q26" s="35"/>
    </row>
    <row r="27" spans="1:17" ht="13.5" thickBot="1">
      <c r="A27" s="42"/>
      <c r="B27" s="42"/>
      <c r="C27" s="43"/>
      <c r="D27" s="43"/>
      <c r="E27" s="43"/>
      <c r="F27" s="43"/>
      <c r="G27" s="43"/>
      <c r="H27" s="44">
        <f>SUM(H9:H26)</f>
        <v>732465.12</v>
      </c>
      <c r="I27" s="44">
        <f>SUM(I9:I26)</f>
        <v>27907</v>
      </c>
      <c r="J27" s="45">
        <f t="shared" si="0"/>
        <v>-0.4316319714938647</v>
      </c>
      <c r="K27" s="44">
        <f>SUM(K9:K26)</f>
        <v>1288716.2599999998</v>
      </c>
      <c r="L27" s="44">
        <f>SUM(L9:L26)</f>
        <v>44436</v>
      </c>
      <c r="M27" s="44">
        <f>SUM(M9:M26)</f>
        <v>9531320</v>
      </c>
      <c r="N27" s="46"/>
      <c r="O27" s="46"/>
      <c r="P27" s="44">
        <f>SUM(P9:P26)</f>
        <v>347317</v>
      </c>
      <c r="Q27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9.140625" style="1" customWidth="1"/>
    <col min="6" max="6" width="6.00390625" style="1" customWidth="1"/>
    <col min="7" max="7" width="5.00390625" style="1" customWidth="1"/>
    <col min="8" max="10" width="9.140625" style="1" customWidth="1"/>
    <col min="11" max="11" width="8.8515625" style="1" customWidth="1"/>
    <col min="12" max="12" width="7.28125" style="1" customWidth="1"/>
    <col min="13" max="13" width="10.00390625" style="1" hidden="1" customWidth="1"/>
    <col min="14" max="14" width="9.140625" style="1" customWidth="1"/>
    <col min="15" max="15" width="8.28125" style="1" customWidth="1"/>
    <col min="16" max="16" width="9.14062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2009</v>
      </c>
      <c r="I1" s="6" t="s">
        <v>2</v>
      </c>
      <c r="J1" s="7" t="s">
        <v>145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40315</v>
      </c>
      <c r="P2" s="19"/>
    </row>
    <row r="3" spans="5:10" ht="12.75">
      <c r="E3" s="13" t="s">
        <v>9</v>
      </c>
      <c r="I3" s="20" t="s">
        <v>10</v>
      </c>
      <c r="J3" s="21">
        <v>20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2.75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 t="s">
        <v>130</v>
      </c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 t="s">
        <v>32</v>
      </c>
      <c r="N8" s="24" t="s">
        <v>32</v>
      </c>
      <c r="O8" s="24" t="s">
        <v>33</v>
      </c>
      <c r="P8" s="24" t="s">
        <v>33</v>
      </c>
    </row>
    <row r="9" spans="1:17" s="26" customFormat="1" ht="12.75">
      <c r="A9" s="27">
        <v>1</v>
      </c>
      <c r="B9" s="27" t="s">
        <v>60</v>
      </c>
      <c r="C9" s="28" t="s">
        <v>146</v>
      </c>
      <c r="D9" s="28" t="s">
        <v>42</v>
      </c>
      <c r="E9" s="28" t="s">
        <v>40</v>
      </c>
      <c r="F9" s="28">
        <v>1</v>
      </c>
      <c r="G9" s="29">
        <v>12</v>
      </c>
      <c r="H9" s="30">
        <v>437088.42</v>
      </c>
      <c r="I9" s="30">
        <v>15445</v>
      </c>
      <c r="J9" s="31" t="e">
        <f aca="true" t="shared" si="0" ref="J9:J29">H9/K9-100%</f>
        <v>#DIV/0!</v>
      </c>
      <c r="K9" s="30"/>
      <c r="L9" s="30"/>
      <c r="M9" s="32"/>
      <c r="N9" s="33">
        <f aca="true" t="shared" si="1" ref="N9:N28">H9+M9</f>
        <v>437088.42</v>
      </c>
      <c r="O9" s="33">
        <f aca="true" t="shared" si="2" ref="O9:O28">I9+P9</f>
        <v>15445</v>
      </c>
      <c r="P9" s="34"/>
      <c r="Q9" s="35"/>
    </row>
    <row r="10" spans="1:17" s="26" customFormat="1" ht="12.75">
      <c r="A10" s="27">
        <v>2</v>
      </c>
      <c r="B10" s="27">
        <v>1</v>
      </c>
      <c r="C10" s="28" t="s">
        <v>138</v>
      </c>
      <c r="D10" s="28" t="s">
        <v>87</v>
      </c>
      <c r="E10" s="28" t="s">
        <v>40</v>
      </c>
      <c r="F10" s="28">
        <v>3</v>
      </c>
      <c r="G10" s="29">
        <v>11</v>
      </c>
      <c r="H10" s="30">
        <v>157659</v>
      </c>
      <c r="I10" s="30">
        <v>5702</v>
      </c>
      <c r="J10" s="31">
        <f t="shared" si="0"/>
        <v>-0.35941010422186603</v>
      </c>
      <c r="K10" s="30">
        <v>246115.34</v>
      </c>
      <c r="L10" s="30">
        <v>8866</v>
      </c>
      <c r="M10" s="32">
        <v>779000</v>
      </c>
      <c r="N10" s="33">
        <f t="shared" si="1"/>
        <v>936659</v>
      </c>
      <c r="O10" s="33">
        <f t="shared" si="2"/>
        <v>36997</v>
      </c>
      <c r="P10" s="34">
        <v>31295</v>
      </c>
      <c r="Q10" s="35"/>
    </row>
    <row r="11" spans="1:17" s="26" customFormat="1" ht="12.75">
      <c r="A11" s="27">
        <v>3</v>
      </c>
      <c r="B11" s="27">
        <v>2</v>
      </c>
      <c r="C11" s="28" t="s">
        <v>135</v>
      </c>
      <c r="D11" s="28" t="s">
        <v>39</v>
      </c>
      <c r="E11" s="28" t="s">
        <v>40</v>
      </c>
      <c r="F11" s="28">
        <v>4</v>
      </c>
      <c r="G11" s="29">
        <v>12</v>
      </c>
      <c r="H11" s="30">
        <v>140018.6</v>
      </c>
      <c r="I11" s="30">
        <v>3718</v>
      </c>
      <c r="J11" s="31">
        <f t="shared" si="0"/>
        <v>-0.19953144508829135</v>
      </c>
      <c r="K11" s="30">
        <v>174920.8</v>
      </c>
      <c r="L11" s="30">
        <v>4635</v>
      </c>
      <c r="M11" s="32">
        <v>1133209</v>
      </c>
      <c r="N11" s="33">
        <f t="shared" si="1"/>
        <v>1273227.6</v>
      </c>
      <c r="O11" s="33">
        <f t="shared" si="2"/>
        <v>37823</v>
      </c>
      <c r="P11" s="34">
        <v>34105</v>
      </c>
      <c r="Q11" s="35"/>
    </row>
    <row r="12" spans="1:17" s="26" customFormat="1" ht="12.75">
      <c r="A12" s="27">
        <v>4</v>
      </c>
      <c r="B12" s="27">
        <v>3</v>
      </c>
      <c r="C12" s="28" t="s">
        <v>141</v>
      </c>
      <c r="D12" s="28" t="s">
        <v>50</v>
      </c>
      <c r="E12" s="28" t="s">
        <v>37</v>
      </c>
      <c r="F12" s="28">
        <v>2</v>
      </c>
      <c r="G12" s="29">
        <v>5</v>
      </c>
      <c r="H12" s="30">
        <v>116878</v>
      </c>
      <c r="I12" s="30">
        <v>3935</v>
      </c>
      <c r="J12" s="31">
        <f t="shared" si="0"/>
        <v>-0.06979816630587032</v>
      </c>
      <c r="K12" s="30">
        <v>125648</v>
      </c>
      <c r="L12" s="30">
        <v>4232</v>
      </c>
      <c r="M12" s="32">
        <v>171398</v>
      </c>
      <c r="N12" s="33">
        <f t="shared" si="1"/>
        <v>288276</v>
      </c>
      <c r="O12" s="33">
        <f t="shared" si="2"/>
        <v>10574</v>
      </c>
      <c r="P12" s="34">
        <v>6639</v>
      </c>
      <c r="Q12" s="35"/>
    </row>
    <row r="13" spans="1:17" s="26" customFormat="1" ht="12.75">
      <c r="A13" s="27">
        <v>5</v>
      </c>
      <c r="B13" s="27">
        <v>4</v>
      </c>
      <c r="C13" s="28" t="s">
        <v>123</v>
      </c>
      <c r="D13" s="28" t="s">
        <v>87</v>
      </c>
      <c r="E13" s="28" t="s">
        <v>40</v>
      </c>
      <c r="F13" s="28">
        <v>7</v>
      </c>
      <c r="G13" s="29">
        <v>13</v>
      </c>
      <c r="H13" s="30">
        <v>108190.24</v>
      </c>
      <c r="I13" s="30">
        <v>3500</v>
      </c>
      <c r="J13" s="31">
        <f t="shared" si="0"/>
        <v>0.4745439677261081</v>
      </c>
      <c r="K13" s="30">
        <v>73372</v>
      </c>
      <c r="L13" s="30">
        <v>2461</v>
      </c>
      <c r="M13" s="32">
        <v>1453415</v>
      </c>
      <c r="N13" s="33">
        <f t="shared" si="1"/>
        <v>1561605.24</v>
      </c>
      <c r="O13" s="33">
        <f t="shared" si="2"/>
        <v>52007</v>
      </c>
      <c r="P13" s="34">
        <v>48507</v>
      </c>
      <c r="Q13" s="35"/>
    </row>
    <row r="14" spans="1:17" s="26" customFormat="1" ht="12.75">
      <c r="A14" s="27">
        <v>6</v>
      </c>
      <c r="B14" s="27">
        <v>8</v>
      </c>
      <c r="C14" s="28" t="s">
        <v>143</v>
      </c>
      <c r="D14" s="28" t="s">
        <v>44</v>
      </c>
      <c r="E14" s="28" t="s">
        <v>83</v>
      </c>
      <c r="F14" s="28">
        <v>2</v>
      </c>
      <c r="G14" s="29">
        <v>6</v>
      </c>
      <c r="H14" s="30">
        <v>77114</v>
      </c>
      <c r="I14" s="30">
        <v>3061</v>
      </c>
      <c r="J14" s="31">
        <f t="shared" si="0"/>
        <v>0.7494895412677527</v>
      </c>
      <c r="K14" s="30">
        <v>44078</v>
      </c>
      <c r="L14" s="30">
        <v>1742</v>
      </c>
      <c r="M14" s="32">
        <v>54049</v>
      </c>
      <c r="N14" s="33">
        <f t="shared" si="1"/>
        <v>131163</v>
      </c>
      <c r="O14" s="33">
        <f t="shared" si="2"/>
        <v>5310</v>
      </c>
      <c r="P14" s="34">
        <v>2249</v>
      </c>
      <c r="Q14" s="35"/>
    </row>
    <row r="15" spans="1:17" s="26" customFormat="1" ht="12.75">
      <c r="A15" s="27">
        <v>7</v>
      </c>
      <c r="B15" s="27">
        <v>5</v>
      </c>
      <c r="C15" s="28" t="s">
        <v>142</v>
      </c>
      <c r="D15" s="28" t="s">
        <v>44</v>
      </c>
      <c r="E15" s="28" t="s">
        <v>40</v>
      </c>
      <c r="F15" s="28">
        <v>2</v>
      </c>
      <c r="G15" s="29">
        <v>4</v>
      </c>
      <c r="H15" s="30">
        <v>44074</v>
      </c>
      <c r="I15" s="30">
        <v>1425</v>
      </c>
      <c r="J15" s="31">
        <f t="shared" si="0"/>
        <v>-0.20760144549720427</v>
      </c>
      <c r="K15" s="30">
        <v>55621</v>
      </c>
      <c r="L15" s="30">
        <v>1894</v>
      </c>
      <c r="M15" s="32">
        <v>78222</v>
      </c>
      <c r="N15" s="33">
        <f t="shared" si="1"/>
        <v>122296</v>
      </c>
      <c r="O15" s="33">
        <f t="shared" si="2"/>
        <v>4483</v>
      </c>
      <c r="P15" s="34">
        <v>3058</v>
      </c>
      <c r="Q15" s="35"/>
    </row>
    <row r="16" spans="1:17" s="26" customFormat="1" ht="12.75">
      <c r="A16" s="27">
        <v>8</v>
      </c>
      <c r="B16" s="27" t="s">
        <v>60</v>
      </c>
      <c r="C16" s="28" t="s">
        <v>147</v>
      </c>
      <c r="D16" s="28" t="s">
        <v>44</v>
      </c>
      <c r="E16" s="28" t="s">
        <v>40</v>
      </c>
      <c r="F16" s="28">
        <v>1</v>
      </c>
      <c r="G16" s="29">
        <v>3</v>
      </c>
      <c r="H16" s="30">
        <v>42155</v>
      </c>
      <c r="I16" s="30">
        <v>1421</v>
      </c>
      <c r="J16" s="31" t="e">
        <f t="shared" si="0"/>
        <v>#DIV/0!</v>
      </c>
      <c r="K16" s="30"/>
      <c r="L16" s="30"/>
      <c r="M16" s="32"/>
      <c r="N16" s="33">
        <f t="shared" si="1"/>
        <v>42155</v>
      </c>
      <c r="O16" s="33">
        <f t="shared" si="2"/>
        <v>1421</v>
      </c>
      <c r="P16" s="34"/>
      <c r="Q16" s="35"/>
    </row>
    <row r="17" spans="1:17" s="26" customFormat="1" ht="12.75">
      <c r="A17" s="27">
        <v>9</v>
      </c>
      <c r="B17" s="27">
        <v>7</v>
      </c>
      <c r="C17" s="36" t="s">
        <v>125</v>
      </c>
      <c r="D17" s="36" t="s">
        <v>50</v>
      </c>
      <c r="E17" s="36" t="s">
        <v>37</v>
      </c>
      <c r="F17" s="36">
        <v>6</v>
      </c>
      <c r="G17" s="29">
        <v>8</v>
      </c>
      <c r="H17" s="30">
        <v>33095</v>
      </c>
      <c r="I17" s="30">
        <v>1161</v>
      </c>
      <c r="J17" s="37">
        <f t="shared" si="0"/>
        <v>-0.2939733333333333</v>
      </c>
      <c r="K17" s="30">
        <v>46875</v>
      </c>
      <c r="L17" s="30">
        <v>1676</v>
      </c>
      <c r="M17" s="38">
        <v>689729</v>
      </c>
      <c r="N17" s="39">
        <f t="shared" si="1"/>
        <v>722824</v>
      </c>
      <c r="O17" s="39">
        <f t="shared" si="2"/>
        <v>28197</v>
      </c>
      <c r="P17" s="40">
        <v>27036</v>
      </c>
      <c r="Q17" s="35"/>
    </row>
    <row r="18" spans="1:17" s="26" customFormat="1" ht="12.75">
      <c r="A18" s="27">
        <v>10</v>
      </c>
      <c r="B18" s="27">
        <v>6</v>
      </c>
      <c r="C18" s="28" t="s">
        <v>132</v>
      </c>
      <c r="D18" s="28" t="s">
        <v>44</v>
      </c>
      <c r="E18" s="28" t="s">
        <v>40</v>
      </c>
      <c r="F18" s="28">
        <v>5</v>
      </c>
      <c r="G18" s="29">
        <v>6</v>
      </c>
      <c r="H18" s="30">
        <v>29069</v>
      </c>
      <c r="I18" s="30">
        <v>1033</v>
      </c>
      <c r="J18" s="31">
        <f t="shared" si="0"/>
        <v>-0.47612096309111884</v>
      </c>
      <c r="K18" s="30">
        <v>55488</v>
      </c>
      <c r="L18" s="30">
        <v>1997</v>
      </c>
      <c r="M18" s="32">
        <v>541004</v>
      </c>
      <c r="N18" s="33">
        <f t="shared" si="1"/>
        <v>570073</v>
      </c>
      <c r="O18" s="33">
        <f t="shared" si="2"/>
        <v>22771</v>
      </c>
      <c r="P18" s="41">
        <v>21738</v>
      </c>
      <c r="Q18" s="35"/>
    </row>
    <row r="19" spans="1:17" s="26" customFormat="1" ht="12.75">
      <c r="A19" s="27">
        <v>11</v>
      </c>
      <c r="B19" s="27">
        <v>9</v>
      </c>
      <c r="C19" s="28" t="s">
        <v>139</v>
      </c>
      <c r="D19" s="28" t="s">
        <v>42</v>
      </c>
      <c r="E19" s="28" t="s">
        <v>40</v>
      </c>
      <c r="F19" s="28">
        <v>3</v>
      </c>
      <c r="G19" s="29">
        <v>6</v>
      </c>
      <c r="H19" s="30">
        <v>26600</v>
      </c>
      <c r="I19" s="30">
        <v>908</v>
      </c>
      <c r="J19" s="31">
        <f t="shared" si="0"/>
        <v>-0.38081129549174764</v>
      </c>
      <c r="K19" s="30">
        <v>42959.44</v>
      </c>
      <c r="L19" s="30">
        <v>1464</v>
      </c>
      <c r="M19" s="32">
        <v>123552</v>
      </c>
      <c r="N19" s="33">
        <f t="shared" si="1"/>
        <v>150152</v>
      </c>
      <c r="O19" s="33">
        <f t="shared" si="2"/>
        <v>5770</v>
      </c>
      <c r="P19" s="41">
        <v>4862</v>
      </c>
      <c r="Q19" s="35"/>
    </row>
    <row r="20" spans="1:17" s="26" customFormat="1" ht="12.75">
      <c r="A20" s="27">
        <v>12</v>
      </c>
      <c r="B20" s="27">
        <v>11</v>
      </c>
      <c r="C20" s="28" t="s">
        <v>102</v>
      </c>
      <c r="D20" s="28" t="s">
        <v>49</v>
      </c>
      <c r="E20" s="28" t="s">
        <v>37</v>
      </c>
      <c r="F20" s="28">
        <v>11</v>
      </c>
      <c r="G20" s="29">
        <v>7</v>
      </c>
      <c r="H20" s="30">
        <v>24902</v>
      </c>
      <c r="I20" s="30">
        <v>1200</v>
      </c>
      <c r="J20" s="31">
        <f t="shared" si="0"/>
        <v>0.17656508386487135</v>
      </c>
      <c r="K20" s="30">
        <v>21165</v>
      </c>
      <c r="L20" s="30">
        <v>789</v>
      </c>
      <c r="M20" s="32">
        <v>1790262</v>
      </c>
      <c r="N20" s="33">
        <f t="shared" si="1"/>
        <v>1815164</v>
      </c>
      <c r="O20" s="33">
        <f t="shared" si="2"/>
        <v>63374</v>
      </c>
      <c r="P20" s="41">
        <v>62174</v>
      </c>
      <c r="Q20" s="35"/>
    </row>
    <row r="21" spans="1:17" s="26" customFormat="1" ht="12.75">
      <c r="A21" s="27">
        <v>13</v>
      </c>
      <c r="B21" s="27">
        <v>10</v>
      </c>
      <c r="C21" s="28" t="s">
        <v>133</v>
      </c>
      <c r="D21" s="28" t="s">
        <v>87</v>
      </c>
      <c r="E21" s="28" t="s">
        <v>40</v>
      </c>
      <c r="F21" s="28">
        <v>5</v>
      </c>
      <c r="G21" s="29">
        <v>5</v>
      </c>
      <c r="H21" s="30">
        <v>14969</v>
      </c>
      <c r="I21" s="30">
        <v>582</v>
      </c>
      <c r="J21" s="31">
        <f t="shared" si="0"/>
        <v>-0.4456336567661655</v>
      </c>
      <c r="K21" s="30">
        <v>27002</v>
      </c>
      <c r="L21" s="30">
        <v>966</v>
      </c>
      <c r="M21" s="32">
        <v>266152</v>
      </c>
      <c r="N21" s="33">
        <f t="shared" si="1"/>
        <v>281121</v>
      </c>
      <c r="O21" s="33">
        <f t="shared" si="2"/>
        <v>11401</v>
      </c>
      <c r="P21" s="41">
        <v>10819</v>
      </c>
      <c r="Q21" s="35"/>
    </row>
    <row r="22" spans="1:17" s="26" customFormat="1" ht="12.75">
      <c r="A22" s="27">
        <v>14</v>
      </c>
      <c r="B22" s="27">
        <v>14</v>
      </c>
      <c r="C22" s="28" t="s">
        <v>127</v>
      </c>
      <c r="D22" s="28" t="s">
        <v>44</v>
      </c>
      <c r="E22" s="28" t="s">
        <v>40</v>
      </c>
      <c r="F22" s="28">
        <v>6</v>
      </c>
      <c r="G22" s="29">
        <v>4</v>
      </c>
      <c r="H22" s="30">
        <v>12554</v>
      </c>
      <c r="I22" s="30">
        <v>425</v>
      </c>
      <c r="J22" s="31">
        <f t="shared" si="0"/>
        <v>0.30526096901642763</v>
      </c>
      <c r="K22" s="30">
        <v>9618</v>
      </c>
      <c r="L22" s="30">
        <v>335</v>
      </c>
      <c r="M22" s="32">
        <v>162170</v>
      </c>
      <c r="N22" s="33">
        <f t="shared" si="1"/>
        <v>174724</v>
      </c>
      <c r="O22" s="33">
        <f t="shared" si="2"/>
        <v>6761</v>
      </c>
      <c r="P22" s="41">
        <v>6336</v>
      </c>
      <c r="Q22" s="35"/>
    </row>
    <row r="23" spans="1:17" s="26" customFormat="1" ht="12.75">
      <c r="A23" s="27">
        <v>15</v>
      </c>
      <c r="B23" s="27">
        <v>19</v>
      </c>
      <c r="C23" s="28" t="s">
        <v>137</v>
      </c>
      <c r="D23" s="28" t="s">
        <v>49</v>
      </c>
      <c r="E23" s="28" t="s">
        <v>37</v>
      </c>
      <c r="F23" s="28">
        <v>3</v>
      </c>
      <c r="G23" s="29">
        <v>2</v>
      </c>
      <c r="H23" s="30">
        <v>10269</v>
      </c>
      <c r="I23" s="30">
        <v>312</v>
      </c>
      <c r="J23" s="31">
        <f t="shared" si="0"/>
        <v>0.645673076923077</v>
      </c>
      <c r="K23" s="30">
        <v>6240</v>
      </c>
      <c r="L23" s="30">
        <v>195</v>
      </c>
      <c r="M23" s="32">
        <v>26329</v>
      </c>
      <c r="N23" s="33">
        <f t="shared" si="1"/>
        <v>36598</v>
      </c>
      <c r="O23" s="33">
        <f t="shared" si="2"/>
        <v>1110</v>
      </c>
      <c r="P23" s="41">
        <v>798</v>
      </c>
      <c r="Q23" s="35"/>
    </row>
    <row r="24" spans="1:17" s="26" customFormat="1" ht="12.75">
      <c r="A24" s="27">
        <v>16</v>
      </c>
      <c r="B24" s="27">
        <v>18</v>
      </c>
      <c r="C24" s="28" t="s">
        <v>144</v>
      </c>
      <c r="D24" s="28" t="s">
        <v>44</v>
      </c>
      <c r="E24" s="28" t="s">
        <v>54</v>
      </c>
      <c r="F24" s="28">
        <v>2</v>
      </c>
      <c r="G24" s="29">
        <v>1</v>
      </c>
      <c r="H24" s="30">
        <v>8323</v>
      </c>
      <c r="I24" s="30">
        <v>350</v>
      </c>
      <c r="J24" s="31">
        <f t="shared" si="0"/>
        <v>0.32489652976758987</v>
      </c>
      <c r="K24" s="30">
        <v>6282</v>
      </c>
      <c r="L24" s="30">
        <v>284</v>
      </c>
      <c r="M24" s="32">
        <v>9102</v>
      </c>
      <c r="N24" s="33">
        <f t="shared" si="1"/>
        <v>17425</v>
      </c>
      <c r="O24" s="33">
        <f t="shared" si="2"/>
        <v>784</v>
      </c>
      <c r="P24" s="41">
        <v>434</v>
      </c>
      <c r="Q24" s="35"/>
    </row>
    <row r="25" spans="1:17" s="26" customFormat="1" ht="12.75">
      <c r="A25" s="27">
        <v>17</v>
      </c>
      <c r="B25" s="27">
        <v>13</v>
      </c>
      <c r="C25" s="28" t="s">
        <v>117</v>
      </c>
      <c r="D25" s="28" t="s">
        <v>44</v>
      </c>
      <c r="E25" s="28" t="s">
        <v>40</v>
      </c>
      <c r="F25" s="28">
        <v>8</v>
      </c>
      <c r="G25" s="29">
        <v>4</v>
      </c>
      <c r="H25" s="30">
        <v>5758</v>
      </c>
      <c r="I25" s="30">
        <v>258</v>
      </c>
      <c r="J25" s="31">
        <f t="shared" si="0"/>
        <v>-0.47668817595201307</v>
      </c>
      <c r="K25" s="30">
        <v>11003</v>
      </c>
      <c r="L25" s="30">
        <v>439</v>
      </c>
      <c r="M25" s="32">
        <v>596488</v>
      </c>
      <c r="N25" s="33">
        <f t="shared" si="1"/>
        <v>602246</v>
      </c>
      <c r="O25" s="33">
        <f t="shared" si="2"/>
        <v>25268</v>
      </c>
      <c r="P25" s="41">
        <v>25010</v>
      </c>
      <c r="Q25" s="35"/>
    </row>
    <row r="26" spans="1:17" s="26" customFormat="1" ht="12.75">
      <c r="A26" s="27">
        <v>18</v>
      </c>
      <c r="B26" s="27">
        <v>23</v>
      </c>
      <c r="C26" s="28" t="s">
        <v>115</v>
      </c>
      <c r="D26" s="28" t="s">
        <v>42</v>
      </c>
      <c r="E26" s="28" t="s">
        <v>40</v>
      </c>
      <c r="F26" s="28">
        <v>9</v>
      </c>
      <c r="G26" s="29">
        <v>2</v>
      </c>
      <c r="H26" s="30">
        <v>4116</v>
      </c>
      <c r="I26" s="30">
        <v>206</v>
      </c>
      <c r="J26" s="31">
        <f t="shared" si="0"/>
        <v>0.5</v>
      </c>
      <c r="K26" s="30">
        <v>2744</v>
      </c>
      <c r="L26" s="30">
        <v>151</v>
      </c>
      <c r="M26" s="32">
        <v>347074</v>
      </c>
      <c r="N26" s="33">
        <f t="shared" si="1"/>
        <v>351190</v>
      </c>
      <c r="O26" s="33">
        <f t="shared" si="2"/>
        <v>14439</v>
      </c>
      <c r="P26" s="41">
        <v>14233</v>
      </c>
      <c r="Q26" s="35"/>
    </row>
    <row r="27" spans="1:17" s="26" customFormat="1" ht="12.75">
      <c r="A27" s="27">
        <v>19</v>
      </c>
      <c r="B27" s="27">
        <v>20</v>
      </c>
      <c r="C27" s="28" t="s">
        <v>119</v>
      </c>
      <c r="D27" s="28" t="s">
        <v>50</v>
      </c>
      <c r="E27" s="28" t="s">
        <v>37</v>
      </c>
      <c r="F27" s="28">
        <v>7</v>
      </c>
      <c r="G27" s="29">
        <v>5</v>
      </c>
      <c r="H27" s="30">
        <v>4055</v>
      </c>
      <c r="I27" s="30">
        <v>230</v>
      </c>
      <c r="J27" s="31">
        <f t="shared" si="0"/>
        <v>-0.22820708031975634</v>
      </c>
      <c r="K27" s="30">
        <v>5254</v>
      </c>
      <c r="L27" s="30">
        <v>244</v>
      </c>
      <c r="M27" s="32">
        <v>173035</v>
      </c>
      <c r="N27" s="33">
        <f t="shared" si="1"/>
        <v>177090</v>
      </c>
      <c r="O27" s="33">
        <f t="shared" si="2"/>
        <v>6997</v>
      </c>
      <c r="P27" s="41">
        <v>6767</v>
      </c>
      <c r="Q27" s="35"/>
    </row>
    <row r="28" spans="1:17" s="26" customFormat="1" ht="12.75">
      <c r="A28" s="27">
        <v>20</v>
      </c>
      <c r="B28" s="27">
        <v>16</v>
      </c>
      <c r="C28" s="28" t="s">
        <v>114</v>
      </c>
      <c r="D28" s="28" t="s">
        <v>44</v>
      </c>
      <c r="E28" s="28" t="s">
        <v>40</v>
      </c>
      <c r="F28" s="28">
        <v>9</v>
      </c>
      <c r="G28" s="29">
        <v>5</v>
      </c>
      <c r="H28" s="30">
        <v>3743</v>
      </c>
      <c r="I28" s="30">
        <v>216</v>
      </c>
      <c r="J28" s="31">
        <f t="shared" si="0"/>
        <v>-0.4915783754414561</v>
      </c>
      <c r="K28" s="30">
        <v>7362</v>
      </c>
      <c r="L28" s="30">
        <v>276</v>
      </c>
      <c r="M28" s="32">
        <v>475816</v>
      </c>
      <c r="N28" s="33">
        <f t="shared" si="1"/>
        <v>479559</v>
      </c>
      <c r="O28" s="33">
        <f t="shared" si="2"/>
        <v>18326</v>
      </c>
      <c r="P28" s="41">
        <v>18110</v>
      </c>
      <c r="Q28" s="35"/>
    </row>
    <row r="29" spans="1:17" ht="13.5" thickBot="1">
      <c r="A29" s="42"/>
      <c r="B29" s="42"/>
      <c r="C29" s="43"/>
      <c r="D29" s="43"/>
      <c r="E29" s="43"/>
      <c r="F29" s="43"/>
      <c r="G29" s="43"/>
      <c r="H29" s="44">
        <f>SUM(H9:H28)</f>
        <v>1300630.2599999998</v>
      </c>
      <c r="I29" s="44">
        <f>SUM(I9:I28)</f>
        <v>45088</v>
      </c>
      <c r="J29" s="45">
        <f t="shared" si="0"/>
        <v>0.35236135452506123</v>
      </c>
      <c r="K29" s="44">
        <f>SUM(K9:K28)</f>
        <v>961747.5800000001</v>
      </c>
      <c r="L29" s="44">
        <f>SUM(L9:L28)</f>
        <v>32646</v>
      </c>
      <c r="M29" s="44">
        <f>SUM(M9:M28)</f>
        <v>8870006</v>
      </c>
      <c r="N29" s="46"/>
      <c r="O29" s="46"/>
      <c r="P29" s="44">
        <f>SUM(P9:P28)</f>
        <v>324170</v>
      </c>
      <c r="Q29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2010-07-12T13:52:35Z</cp:lastPrinted>
  <dcterms:created xsi:type="dcterms:W3CDTF">2010-01-04T09:56:23Z</dcterms:created>
  <dcterms:modified xsi:type="dcterms:W3CDTF">2010-07-12T13:54:32Z</dcterms:modified>
  <cp:category/>
  <cp:version/>
  <cp:contentType/>
  <cp:contentStatus/>
</cp:coreProperties>
</file>