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 37" sheetId="1" r:id="rId1"/>
  </sheets>
  <definedNames>
    <definedName name="_xlnm.Print_Area" localSheetId="0">'WEEK 37'!$D$2:$T$36</definedName>
    <definedName name="Excel_BuiltIn_Print_Area_37">#REF!</definedName>
    <definedName name="Excel_BuiltIn_Print_Area_36">#REF!</definedName>
    <definedName name="Excel_BuiltIn_Print_Area_35">#REF!</definedName>
    <definedName name="Excel_BuiltIn_Print_Area_34">#REF!</definedName>
    <definedName name="Excel_BuiltIn_Print_Area_33">#REF!</definedName>
    <definedName name="Excel_BuiltIn_Print_Area_32">#REF!</definedName>
    <definedName name="Excel_BuiltIn_Print_Area_31">#REF!</definedName>
    <definedName name="Excel_BuiltIn_Print_Area_30">#REF!</definedName>
    <definedName name="Excel_BuiltIn_Print_Area_29">#REF!</definedName>
    <definedName name="Excel_BuiltIn_Print_Area_28">#REF!</definedName>
    <definedName name="Excel_BuiltIn_Print_Area_27">#REF!</definedName>
    <definedName name="Excel_BuiltIn_Print_Area_26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<sst xmlns="http://schemas.openxmlformats.org/spreadsheetml/2006/main" count="134" uniqueCount="74">
  <si>
    <t>2011.</t>
  </si>
  <si>
    <t>WEEKEND OF</t>
  </si>
  <si>
    <t>Sep,08-Sep,11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</si>
  <si>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</si>
  <si>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</si>
  <si>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</si>
  <si>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Sep,01-Sep,14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</si>
  <si>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</si>
  <si>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</si>
  <si>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</si>
  <si>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</si>
  <si>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</si>
  <si>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</si>
  <si>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</si>
  <si>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</si>
  <si>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</si>
  <si>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</si>
  <si>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</si>
  <si>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</si>
  <si>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</si>
  <si>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</si>
  <si>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</si>
  <si>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</si>
  <si>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</si>
  <si>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</si>
  <si>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</si>
  <si>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</si>
  <si>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</si>
  <si>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</si>
  <si>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</si>
  <si>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</si>
  <si>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</si>
  <si>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</si>
  <si>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</si>
  <si>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</si>
  <si>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</si>
  <si>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SMURFS</t>
  </si>
  <si>
    <t>SONY</t>
  </si>
  <si>
    <t>CF</t>
  </si>
  <si>
    <t>CARS 2 (3D)</t>
  </si>
  <si>
    <t>WDI</t>
  </si>
  <si>
    <t>new</t>
  </si>
  <si>
    <t>SHARK NIGHT 3D</t>
  </si>
  <si>
    <t>IND</t>
  </si>
  <si>
    <t>Duplicato</t>
  </si>
  <si>
    <t>CHANGE UP</t>
  </si>
  <si>
    <t>UNI</t>
  </si>
  <si>
    <t>Blitz</t>
  </si>
  <si>
    <t>CRAZY STUPED LOVE</t>
  </si>
  <si>
    <t>WB</t>
  </si>
  <si>
    <t>CONAN 3D</t>
  </si>
  <si>
    <t>HORRIBLE BOSSES</t>
  </si>
  <si>
    <t>FINAL DESTINATION 5 3D</t>
  </si>
  <si>
    <t>ZOOKEEPER</t>
  </si>
  <si>
    <t>BAD TEACHER</t>
  </si>
  <si>
    <t>TREE OF LIFE</t>
  </si>
  <si>
    <t>HARRY POTTER AND THE DEATHLY HALLOWS: PART 2</t>
  </si>
  <si>
    <t>DON'T BE AFFRAID OF THE DARK</t>
  </si>
  <si>
    <t>PA-DORA</t>
  </si>
  <si>
    <t>COWBOYS AND ALIENS</t>
  </si>
  <si>
    <t>PAR</t>
  </si>
  <si>
    <t>RISE OF THE PLANET OF THE APES</t>
  </si>
  <si>
    <t>FOX</t>
  </si>
  <si>
    <t>SCREAM 4</t>
  </si>
  <si>
    <t>MONTE CARLO</t>
  </si>
  <si>
    <t>ANIMAL'S UNITED</t>
  </si>
  <si>
    <t>GREEN LANTERN</t>
  </si>
  <si>
    <t>KUNG FU PANDA 2</t>
  </si>
  <si>
    <t>CAPTAIN AMERICA:THE FIRST AVENGER</t>
  </si>
  <si>
    <t>IRONCLAD</t>
  </si>
  <si>
    <t>BEAT THE WORLD</t>
  </si>
  <si>
    <t>BRIDESMAIDS</t>
  </si>
  <si>
    <t>MR. POPPER'S PENGUINS</t>
  </si>
  <si>
    <t>HANGOVER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</si>
</sst>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5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8" fillId="0" borderId="11" xfId="21" applyFont="1" applyBorder="1" applyAlignment="1">
      <alignment horizontal="center"/>
      <protection/>
    </xf>
    <xf numFmtId="164" fontId="13" fillId="0" borderId="6" xfId="21" applyFont="1" applyFill="1" applyBorder="1" applyAlignment="1">
      <alignment horizontal="left"/>
      <protection/>
    </xf>
    <xf numFmtId="164" fontId="3" fillId="0" borderId="10" xfId="21" applyFont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  <xf numFmtId="164" fontId="14" fillId="0" borderId="0" xfId="2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workbookViewId="0" topLeftCell="D2">
      <selection activeCell="K40" sqref="K40"/>
    </sheetView>
  </sheetViews>
  <sheetFormatPr defaultColWidth="9.140625" defaultRowHeight="12.75"/>
  <cols>
    <col min="1" max="3" width="0" style="1" hidden="1" customWidth="1"/>
    <col min="4" max="4" width="5.00390625" style="1" customWidth="1"/>
    <col min="5" max="5" width="5.8515625" style="1" customWidth="1"/>
    <col min="6" max="6" width="43.4218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37</v>
      </c>
      <c r="N4" s="21" t="s">
        <v>10</v>
      </c>
      <c r="Q4" s="21"/>
      <c r="R4" s="3" t="s">
        <v>11</v>
      </c>
      <c r="S4" s="3"/>
      <c r="T4" s="22">
        <v>40801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>
        <v>1</v>
      </c>
      <c r="F10" s="30" t="s">
        <v>36</v>
      </c>
      <c r="G10" s="30" t="s">
        <v>37</v>
      </c>
      <c r="H10" s="30" t="s">
        <v>38</v>
      </c>
      <c r="I10" s="33">
        <v>6</v>
      </c>
      <c r="J10" s="34">
        <v>19</v>
      </c>
      <c r="K10" s="35">
        <v>161267</v>
      </c>
      <c r="L10" s="35">
        <v>4940</v>
      </c>
      <c r="M10" s="36">
        <f>O10/N10-100%</f>
        <v>-0.3473414241108629</v>
      </c>
      <c r="N10" s="37">
        <v>308417</v>
      </c>
      <c r="O10" s="37">
        <v>201291</v>
      </c>
      <c r="P10" s="37">
        <v>6390</v>
      </c>
      <c r="Q10" s="38">
        <v>2889303</v>
      </c>
      <c r="R10" s="37">
        <f>O10+Q10</f>
        <v>3090594</v>
      </c>
      <c r="S10" s="39">
        <v>91974</v>
      </c>
      <c r="T10" s="40">
        <f>S10+P10</f>
        <v>98364</v>
      </c>
      <c r="U10" s="21"/>
      <c r="V10" s="41"/>
      <c r="W10" s="42"/>
      <c r="X10" s="43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2</v>
      </c>
      <c r="F11" s="30" t="s">
        <v>39</v>
      </c>
      <c r="G11" s="30" t="s">
        <v>40</v>
      </c>
      <c r="H11" s="30" t="s">
        <v>38</v>
      </c>
      <c r="I11" s="33">
        <v>3</v>
      </c>
      <c r="J11" s="34">
        <v>23</v>
      </c>
      <c r="K11" s="35">
        <v>127331</v>
      </c>
      <c r="L11" s="35">
        <v>4566</v>
      </c>
      <c r="M11" s="36">
        <f>O11/N11-100%</f>
        <v>-0.4188480508676016</v>
      </c>
      <c r="N11" s="37">
        <v>269248</v>
      </c>
      <c r="O11" s="37">
        <v>156474</v>
      </c>
      <c r="P11" s="37">
        <v>3745</v>
      </c>
      <c r="Q11" s="38">
        <v>903346</v>
      </c>
      <c r="R11" s="37">
        <f>O11+Q11</f>
        <v>1059820</v>
      </c>
      <c r="S11" s="39">
        <v>32092</v>
      </c>
      <c r="T11" s="40">
        <f>S11+P11</f>
        <v>35837</v>
      </c>
      <c r="U11" s="21"/>
      <c r="V11" s="41"/>
      <c r="W11" s="42"/>
      <c r="X11" s="43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 t="s">
        <v>41</v>
      </c>
      <c r="F12" s="30" t="s">
        <v>42</v>
      </c>
      <c r="G12" s="30" t="s">
        <v>43</v>
      </c>
      <c r="H12" s="30" t="s">
        <v>44</v>
      </c>
      <c r="I12" s="33">
        <v>1</v>
      </c>
      <c r="J12" s="33">
        <v>8</v>
      </c>
      <c r="K12" s="35">
        <v>94014</v>
      </c>
      <c r="L12" s="35">
        <v>2220</v>
      </c>
      <c r="M12" s="36" t="e">
        <f>O12/N12-100%</f>
        <v>#DIV/0!</v>
      </c>
      <c r="N12" s="37"/>
      <c r="O12" s="37">
        <v>123715</v>
      </c>
      <c r="P12" s="37">
        <v>3034</v>
      </c>
      <c r="Q12" s="38"/>
      <c r="R12" s="37">
        <f>O12+Q12</f>
        <v>123715</v>
      </c>
      <c r="S12" s="39"/>
      <c r="T12" s="40">
        <f>S12+P12</f>
        <v>3034</v>
      </c>
      <c r="U12" s="21"/>
      <c r="V12" s="41"/>
      <c r="W12" s="42"/>
      <c r="X12" s="43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5</v>
      </c>
      <c r="F13" s="30" t="s">
        <v>45</v>
      </c>
      <c r="G13" s="30" t="s">
        <v>46</v>
      </c>
      <c r="H13" s="30" t="s">
        <v>47</v>
      </c>
      <c r="I13" s="33">
        <v>2</v>
      </c>
      <c r="J13" s="34">
        <v>11</v>
      </c>
      <c r="K13" s="35">
        <v>90125</v>
      </c>
      <c r="L13" s="35">
        <v>3076</v>
      </c>
      <c r="M13" s="36">
        <f>O13/N13-100%</f>
        <v>-0.34500022054607205</v>
      </c>
      <c r="N13" s="37">
        <v>181368</v>
      </c>
      <c r="O13" s="37">
        <v>118796</v>
      </c>
      <c r="P13" s="37">
        <v>4265</v>
      </c>
      <c r="Q13" s="38">
        <v>181368</v>
      </c>
      <c r="R13" s="37">
        <f>O13+Q13</f>
        <v>300164</v>
      </c>
      <c r="S13" s="39">
        <v>6756</v>
      </c>
      <c r="T13" s="40">
        <f>S13+P13</f>
        <v>11021</v>
      </c>
      <c r="U13" s="21"/>
      <c r="V13" s="41"/>
      <c r="W13" s="42"/>
      <c r="X13" s="43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 t="s">
        <v>41</v>
      </c>
      <c r="F14" s="30" t="s">
        <v>48</v>
      </c>
      <c r="G14" s="30" t="s">
        <v>49</v>
      </c>
      <c r="H14" s="30" t="s">
        <v>47</v>
      </c>
      <c r="I14" s="33">
        <v>1</v>
      </c>
      <c r="J14" s="33">
        <v>9</v>
      </c>
      <c r="K14" s="35">
        <v>84294</v>
      </c>
      <c r="L14" s="35">
        <v>2858</v>
      </c>
      <c r="M14" s="36" t="e">
        <f>O14/N14-100%</f>
        <v>#DIV/0!</v>
      </c>
      <c r="N14" s="37"/>
      <c r="O14" s="37">
        <v>118646</v>
      </c>
      <c r="P14" s="37">
        <v>4314</v>
      </c>
      <c r="Q14" s="38"/>
      <c r="R14" s="37">
        <f>O14+Q14</f>
        <v>118646</v>
      </c>
      <c r="S14" s="39"/>
      <c r="T14" s="40">
        <f>S14+P14</f>
        <v>4314</v>
      </c>
      <c r="U14" s="21"/>
      <c r="V14" s="41"/>
      <c r="W14" s="42"/>
      <c r="X14" s="43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4</v>
      </c>
      <c r="F15" s="30" t="s">
        <v>50</v>
      </c>
      <c r="G15" s="30" t="s">
        <v>43</v>
      </c>
      <c r="H15" s="30" t="s">
        <v>44</v>
      </c>
      <c r="I15" s="33">
        <v>3</v>
      </c>
      <c r="J15" s="34">
        <v>13</v>
      </c>
      <c r="K15" s="35">
        <v>85945</v>
      </c>
      <c r="L15" s="35">
        <v>2215</v>
      </c>
      <c r="M15" s="36">
        <f>O15/N15-100%</f>
        <v>-0.41165369558775367</v>
      </c>
      <c r="N15" s="37">
        <v>192351</v>
      </c>
      <c r="O15" s="37">
        <v>113169</v>
      </c>
      <c r="P15" s="37">
        <v>2995</v>
      </c>
      <c r="Q15" s="38">
        <v>549511</v>
      </c>
      <c r="R15" s="37">
        <f>O15+Q15</f>
        <v>662680</v>
      </c>
      <c r="S15" s="39">
        <v>15010</v>
      </c>
      <c r="T15" s="40">
        <f>S15+P15</f>
        <v>18005</v>
      </c>
      <c r="U15" s="21"/>
      <c r="V15" s="41"/>
      <c r="W15" s="42"/>
      <c r="X15" s="43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3</v>
      </c>
      <c r="F16" s="30" t="s">
        <v>51</v>
      </c>
      <c r="G16" s="30" t="s">
        <v>49</v>
      </c>
      <c r="H16" s="30" t="s">
        <v>47</v>
      </c>
      <c r="I16" s="33">
        <v>4</v>
      </c>
      <c r="J16" s="33">
        <v>12</v>
      </c>
      <c r="K16" s="35">
        <v>84417</v>
      </c>
      <c r="L16" s="35">
        <v>2819</v>
      </c>
      <c r="M16" s="36">
        <f>O16/N16-100%</f>
        <v>-0.4383599533311876</v>
      </c>
      <c r="N16" s="37">
        <v>198848</v>
      </c>
      <c r="O16" s="37">
        <v>111681</v>
      </c>
      <c r="P16" s="37">
        <v>3957</v>
      </c>
      <c r="Q16" s="38">
        <v>782312</v>
      </c>
      <c r="R16" s="37">
        <f>O16+Q16</f>
        <v>893993</v>
      </c>
      <c r="S16" s="39">
        <v>28991</v>
      </c>
      <c r="T16" s="40">
        <f>S16+P16</f>
        <v>32948</v>
      </c>
      <c r="U16" s="21"/>
      <c r="V16" s="41"/>
      <c r="W16" s="42"/>
      <c r="X16" s="43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30" t="s">
        <v>52</v>
      </c>
      <c r="G17" s="30" t="s">
        <v>49</v>
      </c>
      <c r="H17" s="30" t="s">
        <v>47</v>
      </c>
      <c r="I17" s="44">
        <v>2</v>
      </c>
      <c r="J17" s="34">
        <v>12</v>
      </c>
      <c r="K17" s="35">
        <v>50881</v>
      </c>
      <c r="L17" s="35">
        <v>1293</v>
      </c>
      <c r="M17" s="36">
        <f>O17/N17-100%</f>
        <v>-0.5014682307819078</v>
      </c>
      <c r="N17" s="37">
        <v>133494</v>
      </c>
      <c r="O17" s="37">
        <v>66551</v>
      </c>
      <c r="P17" s="37">
        <v>1752</v>
      </c>
      <c r="Q17" s="38">
        <v>133494</v>
      </c>
      <c r="R17" s="37">
        <f>O17+Q17</f>
        <v>200045</v>
      </c>
      <c r="S17" s="39">
        <v>3544</v>
      </c>
      <c r="T17" s="40">
        <f>S17+P17</f>
        <v>5296</v>
      </c>
      <c r="U17" s="21"/>
      <c r="V17" s="41"/>
      <c r="W17" s="42"/>
      <c r="X17" s="43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41</v>
      </c>
      <c r="F18" s="30" t="s">
        <v>53</v>
      </c>
      <c r="G18" s="30" t="s">
        <v>37</v>
      </c>
      <c r="H18" s="30" t="s">
        <v>38</v>
      </c>
      <c r="I18" s="44">
        <v>1</v>
      </c>
      <c r="J18" s="33">
        <v>8</v>
      </c>
      <c r="K18" s="35">
        <v>45825</v>
      </c>
      <c r="L18" s="35">
        <v>1707</v>
      </c>
      <c r="M18" s="36" t="e">
        <f>O18/N18-100%</f>
        <v>#DIV/0!</v>
      </c>
      <c r="N18" s="37"/>
      <c r="O18" s="37">
        <v>56332</v>
      </c>
      <c r="P18" s="37">
        <v>2156</v>
      </c>
      <c r="Q18" s="38"/>
      <c r="R18" s="37">
        <f>O18+Q18</f>
        <v>56332</v>
      </c>
      <c r="S18" s="39"/>
      <c r="T18" s="40">
        <f>S18+P18</f>
        <v>2156</v>
      </c>
      <c r="U18" s="21"/>
      <c r="V18" s="41"/>
      <c r="W18" s="42"/>
      <c r="X18" s="43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7</v>
      </c>
      <c r="F19" s="30" t="s">
        <v>54</v>
      </c>
      <c r="G19" s="30" t="s">
        <v>37</v>
      </c>
      <c r="H19" s="30" t="s">
        <v>38</v>
      </c>
      <c r="I19" s="33">
        <v>3</v>
      </c>
      <c r="J19" s="34">
        <v>8</v>
      </c>
      <c r="K19" s="35">
        <v>35442</v>
      </c>
      <c r="L19" s="35">
        <v>1230</v>
      </c>
      <c r="M19" s="36">
        <f>O19/N19-100%</f>
        <v>-0.5171793805861566</v>
      </c>
      <c r="N19" s="37">
        <v>96220</v>
      </c>
      <c r="O19" s="37">
        <v>46457</v>
      </c>
      <c r="P19" s="37">
        <v>1699</v>
      </c>
      <c r="Q19" s="38">
        <v>248849</v>
      </c>
      <c r="R19" s="37">
        <f>O19+Q19</f>
        <v>295306</v>
      </c>
      <c r="S19" s="39">
        <v>9216</v>
      </c>
      <c r="T19" s="40">
        <f>S19+P19</f>
        <v>10915</v>
      </c>
      <c r="U19" s="21"/>
      <c r="V19" s="41"/>
      <c r="W19" s="42"/>
      <c r="X19" s="43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9</v>
      </c>
      <c r="F20" s="30" t="s">
        <v>55</v>
      </c>
      <c r="G20" s="30" t="s">
        <v>43</v>
      </c>
      <c r="H20" s="30" t="s">
        <v>47</v>
      </c>
      <c r="I20" s="33">
        <v>2</v>
      </c>
      <c r="J20" s="34">
        <v>2</v>
      </c>
      <c r="K20" s="35">
        <v>32860</v>
      </c>
      <c r="L20" s="35">
        <v>1012</v>
      </c>
      <c r="M20" s="36">
        <f>O20/N20-100%</f>
        <v>-0.2517124394184168</v>
      </c>
      <c r="N20" s="37">
        <v>61900</v>
      </c>
      <c r="O20" s="37">
        <v>46319</v>
      </c>
      <c r="P20" s="37">
        <v>1500</v>
      </c>
      <c r="Q20" s="38">
        <v>61900</v>
      </c>
      <c r="R20" s="37">
        <f>O20+Q20</f>
        <v>108219</v>
      </c>
      <c r="S20" s="39">
        <v>2118</v>
      </c>
      <c r="T20" s="40">
        <f>S20+P20</f>
        <v>3618</v>
      </c>
      <c r="U20" s="21"/>
      <c r="V20" s="41"/>
      <c r="W20" s="42"/>
      <c r="X20" s="43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8</v>
      </c>
      <c r="F21" s="45" t="s">
        <v>56</v>
      </c>
      <c r="G21" s="30" t="s">
        <v>49</v>
      </c>
      <c r="H21" s="30" t="s">
        <v>47</v>
      </c>
      <c r="I21" s="33">
        <v>9</v>
      </c>
      <c r="J21" s="33">
        <v>10</v>
      </c>
      <c r="K21" s="35">
        <v>27790</v>
      </c>
      <c r="L21" s="35">
        <v>801</v>
      </c>
      <c r="M21" s="36">
        <f>O21/N21-100%</f>
        <v>-0.5740180554899088</v>
      </c>
      <c r="N21" s="37">
        <v>84628</v>
      </c>
      <c r="O21" s="37">
        <v>36050</v>
      </c>
      <c r="P21" s="37">
        <v>1023</v>
      </c>
      <c r="Q21" s="38">
        <v>4362182.15</v>
      </c>
      <c r="R21" s="37">
        <f>O21+Q21</f>
        <v>4398232.15</v>
      </c>
      <c r="S21" s="39">
        <v>118732</v>
      </c>
      <c r="T21" s="40">
        <f>S21+P21</f>
        <v>119755</v>
      </c>
      <c r="U21" s="21"/>
      <c r="V21" s="41"/>
      <c r="W21" s="42"/>
      <c r="X21" s="43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 t="s">
        <v>41</v>
      </c>
      <c r="F22" s="30" t="s">
        <v>57</v>
      </c>
      <c r="G22" s="30" t="s">
        <v>43</v>
      </c>
      <c r="H22" s="30" t="s">
        <v>58</v>
      </c>
      <c r="I22" s="33">
        <v>1</v>
      </c>
      <c r="J22" s="33">
        <v>9</v>
      </c>
      <c r="K22" s="35">
        <v>27399</v>
      </c>
      <c r="L22" s="35">
        <v>917</v>
      </c>
      <c r="M22" s="36" t="e">
        <f>O22/N22-100%</f>
        <v>#DIV/0!</v>
      </c>
      <c r="N22" s="37"/>
      <c r="O22" s="37">
        <v>35382</v>
      </c>
      <c r="P22" s="37">
        <v>1252</v>
      </c>
      <c r="Q22" s="38"/>
      <c r="R22" s="37">
        <f>O22+Q22</f>
        <v>35382</v>
      </c>
      <c r="S22" s="39"/>
      <c r="T22" s="40">
        <f>S22+P22</f>
        <v>1252</v>
      </c>
      <c r="U22" s="21"/>
      <c r="V22" s="41"/>
      <c r="W22" s="42"/>
      <c r="X22" s="43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12</v>
      </c>
      <c r="F23" s="30" t="s">
        <v>59</v>
      </c>
      <c r="G23" s="30" t="s">
        <v>60</v>
      </c>
      <c r="H23" s="30" t="s">
        <v>47</v>
      </c>
      <c r="I23" s="33">
        <v>4</v>
      </c>
      <c r="J23" s="33">
        <v>12</v>
      </c>
      <c r="K23" s="35">
        <v>22913</v>
      </c>
      <c r="L23" s="35">
        <v>654</v>
      </c>
      <c r="M23" s="36">
        <f>O23/N23-100%</f>
        <v>-0.44720271471863826</v>
      </c>
      <c r="N23" s="37">
        <v>55107</v>
      </c>
      <c r="O23" s="37">
        <v>30463</v>
      </c>
      <c r="P23" s="37">
        <v>1001</v>
      </c>
      <c r="Q23" s="38">
        <v>303421</v>
      </c>
      <c r="R23" s="37">
        <f>O23+Q23</f>
        <v>333884</v>
      </c>
      <c r="S23" s="39">
        <v>10251</v>
      </c>
      <c r="T23" s="40">
        <f>S23+P23</f>
        <v>11252</v>
      </c>
      <c r="U23" s="21"/>
      <c r="V23" s="41"/>
      <c r="W23" s="42"/>
      <c r="X23" s="43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10</v>
      </c>
      <c r="F24" s="30" t="s">
        <v>61</v>
      </c>
      <c r="G24" s="46" t="s">
        <v>62</v>
      </c>
      <c r="H24" s="30" t="s">
        <v>47</v>
      </c>
      <c r="I24" s="33">
        <v>6</v>
      </c>
      <c r="J24" s="34">
        <v>11</v>
      </c>
      <c r="K24" s="35">
        <v>21071</v>
      </c>
      <c r="L24" s="35">
        <v>749</v>
      </c>
      <c r="M24" s="36">
        <f>O24/N24-100%</f>
        <v>-0.5059205945457006</v>
      </c>
      <c r="N24" s="37">
        <v>56470.68</v>
      </c>
      <c r="O24" s="37">
        <v>27901</v>
      </c>
      <c r="P24" s="37">
        <v>1038</v>
      </c>
      <c r="Q24" s="38">
        <v>796357.68</v>
      </c>
      <c r="R24" s="37">
        <f>O24+Q24</f>
        <v>824258.68</v>
      </c>
      <c r="S24" s="39">
        <v>29947</v>
      </c>
      <c r="T24" s="40">
        <f>S24+P24</f>
        <v>30985</v>
      </c>
      <c r="U24" s="21"/>
      <c r="V24" s="41"/>
      <c r="W24" s="42"/>
      <c r="X24" s="43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11</v>
      </c>
      <c r="F25" s="30" t="s">
        <v>63</v>
      </c>
      <c r="G25" s="46" t="s">
        <v>43</v>
      </c>
      <c r="H25" s="30" t="s">
        <v>44</v>
      </c>
      <c r="I25" s="33">
        <v>4</v>
      </c>
      <c r="J25" s="33">
        <v>8</v>
      </c>
      <c r="K25" s="35">
        <v>15808</v>
      </c>
      <c r="L25" s="35">
        <v>519</v>
      </c>
      <c r="M25" s="36">
        <f>O25/N25-100%</f>
        <v>-0.6324686101890604</v>
      </c>
      <c r="N25" s="37">
        <v>55432</v>
      </c>
      <c r="O25" s="37">
        <v>20373</v>
      </c>
      <c r="P25" s="37">
        <v>698</v>
      </c>
      <c r="Q25" s="38">
        <v>226649</v>
      </c>
      <c r="R25" s="37">
        <f>O25+Q25</f>
        <v>247022</v>
      </c>
      <c r="S25" s="39">
        <v>8255</v>
      </c>
      <c r="T25" s="40">
        <f>S25+P25</f>
        <v>8953</v>
      </c>
      <c r="U25" s="21"/>
      <c r="V25" s="41"/>
      <c r="W25" s="42"/>
      <c r="X25" s="43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14</v>
      </c>
      <c r="F26" s="30" t="s">
        <v>64</v>
      </c>
      <c r="G26" s="46" t="s">
        <v>62</v>
      </c>
      <c r="H26" s="30" t="s">
        <v>47</v>
      </c>
      <c r="I26" s="33">
        <v>5</v>
      </c>
      <c r="J26" s="33">
        <v>5</v>
      </c>
      <c r="K26" s="35">
        <v>13247</v>
      </c>
      <c r="L26" s="35">
        <v>518</v>
      </c>
      <c r="M26" s="36">
        <f>O26/N26-100%</f>
        <v>-0.32119878792910217</v>
      </c>
      <c r="N26" s="37">
        <v>24091</v>
      </c>
      <c r="O26" s="37">
        <v>16353</v>
      </c>
      <c r="P26" s="37">
        <v>665</v>
      </c>
      <c r="Q26" s="38">
        <v>240156</v>
      </c>
      <c r="R26" s="37">
        <f>O26+Q26</f>
        <v>256509</v>
      </c>
      <c r="S26" s="39">
        <v>8966</v>
      </c>
      <c r="T26" s="40">
        <f>S26+P26</f>
        <v>9631</v>
      </c>
      <c r="U26" s="21"/>
      <c r="V26" s="41"/>
      <c r="W26" s="42"/>
      <c r="X26" s="43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15</v>
      </c>
      <c r="F27" s="30" t="s">
        <v>65</v>
      </c>
      <c r="G27" s="46" t="s">
        <v>43</v>
      </c>
      <c r="H27" s="30" t="s">
        <v>47</v>
      </c>
      <c r="I27" s="33">
        <v>11</v>
      </c>
      <c r="J27" s="33">
        <v>6</v>
      </c>
      <c r="K27" s="35">
        <v>6210</v>
      </c>
      <c r="L27" s="35">
        <v>194</v>
      </c>
      <c r="M27" s="36">
        <f>O27/N27-100%</f>
        <v>-0.2778926955397544</v>
      </c>
      <c r="N27" s="37">
        <v>15470</v>
      </c>
      <c r="O27" s="37">
        <v>11171</v>
      </c>
      <c r="P27" s="37">
        <v>347</v>
      </c>
      <c r="Q27" s="38">
        <v>722503</v>
      </c>
      <c r="R27" s="37">
        <f>O27+Q27</f>
        <v>733674</v>
      </c>
      <c r="S27" s="39">
        <v>20782</v>
      </c>
      <c r="T27" s="40">
        <f>S27+P27</f>
        <v>21129</v>
      </c>
      <c r="U27" s="21"/>
      <c r="V27" s="41"/>
      <c r="W27" s="42"/>
      <c r="X27" s="43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13</v>
      </c>
      <c r="F28" s="30" t="s">
        <v>66</v>
      </c>
      <c r="G28" s="46" t="s">
        <v>49</v>
      </c>
      <c r="H28" s="30" t="s">
        <v>47</v>
      </c>
      <c r="I28" s="33">
        <v>5</v>
      </c>
      <c r="J28" s="33">
        <v>8</v>
      </c>
      <c r="K28" s="35">
        <v>7170</v>
      </c>
      <c r="L28" s="35">
        <v>199</v>
      </c>
      <c r="M28" s="36">
        <f>O28/N28-100%</f>
        <v>-0.7611974698455786</v>
      </c>
      <c r="N28" s="37">
        <v>39049</v>
      </c>
      <c r="O28" s="37">
        <v>9325</v>
      </c>
      <c r="P28" s="37">
        <v>260</v>
      </c>
      <c r="Q28" s="38">
        <v>426423</v>
      </c>
      <c r="R28" s="37">
        <f>O28+Q28</f>
        <v>435748</v>
      </c>
      <c r="S28" s="39">
        <v>11647</v>
      </c>
      <c r="T28" s="40">
        <f>S28+P28</f>
        <v>11907</v>
      </c>
      <c r="U28" s="21"/>
      <c r="V28" s="41"/>
      <c r="W28" s="42"/>
      <c r="X28" s="43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18</v>
      </c>
      <c r="F29" s="30" t="s">
        <v>67</v>
      </c>
      <c r="G29" s="46" t="s">
        <v>60</v>
      </c>
      <c r="H29" s="30" t="s">
        <v>47</v>
      </c>
      <c r="I29" s="33">
        <v>15</v>
      </c>
      <c r="J29" s="33">
        <v>4</v>
      </c>
      <c r="K29" s="37">
        <v>8079</v>
      </c>
      <c r="L29" s="37">
        <v>316</v>
      </c>
      <c r="M29" s="36">
        <f>O29/N29-100%</f>
        <v>0.1471702880242547</v>
      </c>
      <c r="N29" s="37">
        <v>7916</v>
      </c>
      <c r="O29" s="37">
        <v>9081</v>
      </c>
      <c r="P29" s="37">
        <v>346</v>
      </c>
      <c r="Q29" s="38">
        <v>2917523</v>
      </c>
      <c r="R29" s="37">
        <f>O29+Q29</f>
        <v>2926604</v>
      </c>
      <c r="S29" s="39">
        <v>87469</v>
      </c>
      <c r="T29" s="40">
        <f>S29+P29</f>
        <v>87815</v>
      </c>
      <c r="U29" s="21"/>
      <c r="V29" s="41"/>
      <c r="W29" s="42"/>
      <c r="X29" s="43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17</v>
      </c>
      <c r="F30" s="30" t="s">
        <v>68</v>
      </c>
      <c r="G30" s="46" t="s">
        <v>60</v>
      </c>
      <c r="H30" s="30" t="s">
        <v>47</v>
      </c>
      <c r="I30" s="33">
        <v>7</v>
      </c>
      <c r="J30" s="34">
        <v>5</v>
      </c>
      <c r="K30" s="35">
        <v>5708</v>
      </c>
      <c r="L30" s="35">
        <v>180</v>
      </c>
      <c r="M30" s="36">
        <f>O30/N30-100%</f>
        <v>-0.15084202913524125</v>
      </c>
      <c r="N30" s="37">
        <v>9679</v>
      </c>
      <c r="O30" s="37">
        <v>8219</v>
      </c>
      <c r="P30" s="37">
        <v>248</v>
      </c>
      <c r="Q30" s="38">
        <v>695352</v>
      </c>
      <c r="R30" s="37">
        <f>O30+Q30</f>
        <v>703571</v>
      </c>
      <c r="S30" s="39">
        <v>19355</v>
      </c>
      <c r="T30" s="40">
        <f>S30+P30</f>
        <v>19603</v>
      </c>
      <c r="U30" s="21"/>
      <c r="V30" s="41"/>
      <c r="W30" s="42"/>
      <c r="X30" s="43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16</v>
      </c>
      <c r="F31" s="30" t="s">
        <v>69</v>
      </c>
      <c r="G31" s="46" t="s">
        <v>43</v>
      </c>
      <c r="H31" s="30" t="s">
        <v>47</v>
      </c>
      <c r="I31" s="33">
        <v>5</v>
      </c>
      <c r="J31" s="33">
        <v>4</v>
      </c>
      <c r="K31" s="35">
        <v>5852</v>
      </c>
      <c r="L31" s="35">
        <v>202</v>
      </c>
      <c r="M31" s="36">
        <f>O31/N31-100%</f>
        <v>-0.3161839863713799</v>
      </c>
      <c r="N31" s="37">
        <v>11740</v>
      </c>
      <c r="O31" s="37">
        <v>8028</v>
      </c>
      <c r="P31" s="37">
        <v>281</v>
      </c>
      <c r="Q31" s="38">
        <v>118415.44</v>
      </c>
      <c r="R31" s="37">
        <f>O31+Q31</f>
        <v>126443.44</v>
      </c>
      <c r="S31" s="39">
        <v>4038</v>
      </c>
      <c r="T31" s="40">
        <f>S31+P31</f>
        <v>4319</v>
      </c>
      <c r="U31" s="21"/>
      <c r="V31" s="41"/>
      <c r="W31" s="42"/>
      <c r="X31" s="43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20</v>
      </c>
      <c r="F32" s="30" t="s">
        <v>70</v>
      </c>
      <c r="G32" s="46" t="s">
        <v>43</v>
      </c>
      <c r="H32" s="30" t="s">
        <v>44</v>
      </c>
      <c r="I32" s="33">
        <v>7</v>
      </c>
      <c r="J32" s="34">
        <v>4</v>
      </c>
      <c r="K32" s="35">
        <v>3643</v>
      </c>
      <c r="L32" s="35">
        <v>172</v>
      </c>
      <c r="M32" s="36">
        <f>O32/N32-100%</f>
        <v>-0.12799644865344773</v>
      </c>
      <c r="N32" s="37">
        <v>6758</v>
      </c>
      <c r="O32" s="37">
        <v>5893</v>
      </c>
      <c r="P32" s="37">
        <v>278</v>
      </c>
      <c r="Q32" s="38">
        <v>125935</v>
      </c>
      <c r="R32" s="37">
        <f>O32+Q32</f>
        <v>131828</v>
      </c>
      <c r="S32" s="39">
        <v>4778</v>
      </c>
      <c r="T32" s="40">
        <f>S32+P32</f>
        <v>5056</v>
      </c>
      <c r="U32" s="21"/>
      <c r="V32" s="41"/>
      <c r="W32" s="42"/>
      <c r="X32" s="43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22</v>
      </c>
      <c r="F33" s="30" t="s">
        <v>71</v>
      </c>
      <c r="G33" s="46" t="s">
        <v>46</v>
      </c>
      <c r="H33" s="30" t="s">
        <v>47</v>
      </c>
      <c r="I33" s="33">
        <v>10</v>
      </c>
      <c r="J33" s="33">
        <v>6</v>
      </c>
      <c r="K33" s="35">
        <v>3780</v>
      </c>
      <c r="L33" s="35">
        <v>204</v>
      </c>
      <c r="M33" s="36">
        <f>O33/N33-100%</f>
        <v>-0.24081140791323563</v>
      </c>
      <c r="N33" s="37">
        <v>4979</v>
      </c>
      <c r="O33" s="37">
        <v>3780</v>
      </c>
      <c r="P33" s="37">
        <v>204</v>
      </c>
      <c r="Q33" s="38">
        <v>705175</v>
      </c>
      <c r="R33" s="37">
        <f>O33+Q33</f>
        <v>708955</v>
      </c>
      <c r="S33" s="39">
        <v>24922</v>
      </c>
      <c r="T33" s="40">
        <f>S33+P33</f>
        <v>25126</v>
      </c>
      <c r="U33" s="21"/>
      <c r="V33" s="41"/>
      <c r="W33" s="42"/>
      <c r="X33" s="43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56" s="31" customFormat="1" ht="12.75">
      <c r="D34" s="32">
        <v>25</v>
      </c>
      <c r="E34" s="32">
        <v>24</v>
      </c>
      <c r="F34" s="30" t="s">
        <v>72</v>
      </c>
      <c r="G34" s="46" t="s">
        <v>62</v>
      </c>
      <c r="H34" s="30" t="s">
        <v>47</v>
      </c>
      <c r="I34" s="33">
        <v>12</v>
      </c>
      <c r="J34" s="33">
        <v>1</v>
      </c>
      <c r="K34" s="35">
        <v>2250</v>
      </c>
      <c r="L34" s="35">
        <v>175</v>
      </c>
      <c r="M34" s="36">
        <f>O34/N34-100%</f>
        <v>-0.38095238095238093</v>
      </c>
      <c r="N34" s="37">
        <v>3780</v>
      </c>
      <c r="O34" s="37">
        <v>2340</v>
      </c>
      <c r="P34" s="37">
        <v>181</v>
      </c>
      <c r="Q34" s="38">
        <v>580369</v>
      </c>
      <c r="R34" s="37">
        <f>O34+Q34</f>
        <v>582709</v>
      </c>
      <c r="S34" s="39">
        <v>22490</v>
      </c>
      <c r="T34" s="40">
        <f>S34+P34</f>
        <v>22671</v>
      </c>
      <c r="U34" s="21"/>
      <c r="V34" s="41"/>
      <c r="W34" s="42"/>
      <c r="X34" s="43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4:256" s="31" customFormat="1" ht="12.75">
      <c r="D35" s="32">
        <v>26</v>
      </c>
      <c r="E35" s="32">
        <v>19</v>
      </c>
      <c r="F35" s="30" t="s">
        <v>73</v>
      </c>
      <c r="G35" s="46" t="s">
        <v>49</v>
      </c>
      <c r="H35" s="30" t="s">
        <v>47</v>
      </c>
      <c r="I35" s="33">
        <v>16</v>
      </c>
      <c r="J35" s="33">
        <v>4</v>
      </c>
      <c r="K35" s="37">
        <v>1347</v>
      </c>
      <c r="L35" s="37">
        <v>67</v>
      </c>
      <c r="M35" s="36">
        <f>O35/N35-100%</f>
        <v>-0.8060195852534562</v>
      </c>
      <c r="N35" s="37">
        <v>6944</v>
      </c>
      <c r="O35" s="37">
        <v>1347</v>
      </c>
      <c r="P35" s="37">
        <v>67</v>
      </c>
      <c r="Q35" s="38">
        <v>3179866.88</v>
      </c>
      <c r="R35" s="37">
        <f>O35+Q35</f>
        <v>3181213.88</v>
      </c>
      <c r="S35" s="39">
        <v>116010</v>
      </c>
      <c r="T35" s="40">
        <f>S35+P35</f>
        <v>116077</v>
      </c>
      <c r="U35" s="21"/>
      <c r="V35" s="41"/>
      <c r="W35" s="42"/>
      <c r="X35" s="43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4:22" ht="12.75">
      <c r="D36" s="47"/>
      <c r="E36" s="48"/>
      <c r="F36" s="48"/>
      <c r="G36" s="48"/>
      <c r="H36" s="48"/>
      <c r="I36" s="48"/>
      <c r="J36" s="48"/>
      <c r="K36" s="49">
        <f>SUM(K10:K35)</f>
        <v>1064668</v>
      </c>
      <c r="L36" s="49">
        <f>SUM(L10:L35)</f>
        <v>33803</v>
      </c>
      <c r="M36" s="50">
        <f>O36/N36-100%</f>
        <v>-0.24055878204212433</v>
      </c>
      <c r="N36" s="49">
        <f>SUM(N10:N35)</f>
        <v>1823889.68</v>
      </c>
      <c r="O36" s="49">
        <f>SUM(O10:O35)</f>
        <v>1385137</v>
      </c>
      <c r="P36" s="49">
        <f>SUM(P10:P35)</f>
        <v>43696</v>
      </c>
      <c r="Q36" s="49">
        <f>SUM(Q10:Q35)</f>
        <v>21150411.15</v>
      </c>
      <c r="R36" s="49">
        <f>SUM(R10:R35)</f>
        <v>22535548.15</v>
      </c>
      <c r="S36" s="49">
        <f>SUM(S10:S35)</f>
        <v>677343</v>
      </c>
      <c r="T36" s="49">
        <f>SUM(T10:T35)</f>
        <v>721039</v>
      </c>
      <c r="U36" s="51"/>
      <c r="V36" s="52">
        <f>SUM(V10:V19)</f>
        <v>0</v>
      </c>
    </row>
    <row r="39" spans="15:16" ht="12.75">
      <c r="O39" s="53"/>
      <c r="P39" s="54"/>
    </row>
    <row r="40" ht="12.75">
      <c r="F40" s="55"/>
    </row>
    <row r="42" spans="16:17" ht="12.75">
      <c r="P42" s="52"/>
      <c r="Q42" s="52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2011-09-15T12:09:37Z</cp:lastPrinted>
  <dcterms:created xsi:type="dcterms:W3CDTF">2010-01-07T12:33:24Z</dcterms:created>
  <dcterms:modified xsi:type="dcterms:W3CDTF">2011-09-22T16:49:50Z</dcterms:modified>
  <cp:category/>
  <cp:version/>
  <cp:contentType/>
  <cp:contentStatus/>
  <cp:revision>1</cp:revision>
</cp:coreProperties>
</file>