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0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<sst xmlns="http://schemas.openxmlformats.org/spreadsheetml/2006/main" count="63" uniqueCount="38">
  <si>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</si>
  <si>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</si>
  <si>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</si>
  <si>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</si>
  <si>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</si>
  <si>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</si>
  <si>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</si>
  <si>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</si>
  <si>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</si>
  <si>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</si>
  <si>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</si>
  <si>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</si>
  <si>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</si>
  <si>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</si>
  <si>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</si>
  <si>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</si>
  <si>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</si>
  <si>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</si>
  <si>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</si>
  <si>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</si>
  <si>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</si>
  <si>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Inception</t>
  </si>
  <si>
    <t>InterCom</t>
  </si>
  <si>
    <t>n/a</t>
  </si>
  <si>
    <t>Shrek Forever After</t>
  </si>
  <si>
    <t>UIP</t>
  </si>
  <si>
    <t>26+1+25+1</t>
  </si>
  <si>
    <t xml:space="preserve">Knight and Day </t>
  </si>
  <si>
    <t>The Twilight Saga: Eclipse</t>
  </si>
  <si>
    <t>Forum Hungary</t>
  </si>
  <si>
    <t>Toy Story 3</t>
  </si>
  <si>
    <t>The Ghost Writer</t>
  </si>
  <si>
    <t>The Rebound</t>
  </si>
  <si>
    <t>Budapest Film</t>
  </si>
  <si>
    <t>Furry Vengeance</t>
  </si>
  <si>
    <t>Palace Pictures</t>
  </si>
  <si>
    <t>Prince of Persia: The Sands of Time</t>
  </si>
  <si>
    <t>Sex and the City 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</si>
</sst>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3" fontId="33" fillId="25" borderId="26" xfId="0" applyNumberFormat="1" applyFont="1" applyFill="1" applyBorder="1" applyAlignment="1">
      <alignment vertical="center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3" fontId="14" fillId="0" borderId="26" xfId="4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right"/>
    </xf>
    <xf numFmtId="3" fontId="14" fillId="25" borderId="26" xfId="39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773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3352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22-25 JULY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D1" sqref="C1: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7.7109375" style="0" customWidth="1"/>
    <col min="4" max="4" width="15.85156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4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8" t="s">
        <v>0</v>
      </c>
      <c r="D2" s="80" t="s">
        <v>1</v>
      </c>
      <c r="E2" s="80" t="s">
        <v>2</v>
      </c>
      <c r="F2" s="83" t="s">
        <v>3</v>
      </c>
      <c r="G2" s="83" t="s">
        <v>4</v>
      </c>
      <c r="H2" s="83" t="s">
        <v>5</v>
      </c>
      <c r="I2" s="71" t="s">
        <v>18</v>
      </c>
      <c r="J2" s="71"/>
      <c r="K2" s="71" t="s">
        <v>6</v>
      </c>
      <c r="L2" s="71"/>
      <c r="M2" s="71" t="s">
        <v>7</v>
      </c>
      <c r="N2" s="71"/>
      <c r="O2" s="71" t="s">
        <v>8</v>
      </c>
      <c r="P2" s="71"/>
      <c r="Q2" s="71" t="s">
        <v>9</v>
      </c>
      <c r="R2" s="71"/>
      <c r="S2" s="71"/>
      <c r="T2" s="71"/>
      <c r="U2" s="71" t="s">
        <v>10</v>
      </c>
      <c r="V2" s="71"/>
      <c r="W2" s="71" t="s">
        <v>11</v>
      </c>
      <c r="X2" s="71"/>
      <c r="Y2" s="74"/>
    </row>
    <row r="3" spans="1:25" ht="30" customHeight="1">
      <c r="A3" s="13"/>
      <c r="B3" s="14"/>
      <c r="C3" s="79"/>
      <c r="D3" s="81"/>
      <c r="E3" s="82"/>
      <c r="F3" s="84"/>
      <c r="G3" s="84"/>
      <c r="H3" s="8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55"/>
      <c r="C4" s="56" t="s">
        <v>21</v>
      </c>
      <c r="D4" s="57">
        <v>40381</v>
      </c>
      <c r="E4" s="58" t="s">
        <v>22</v>
      </c>
      <c r="F4" s="59">
        <v>35</v>
      </c>
      <c r="G4" s="59" t="s">
        <v>23</v>
      </c>
      <c r="H4" s="59">
        <v>1</v>
      </c>
      <c r="I4" s="70">
        <v>16188310</v>
      </c>
      <c r="J4" s="70">
        <v>13713</v>
      </c>
      <c r="K4" s="70">
        <v>16456045</v>
      </c>
      <c r="L4" s="70">
        <v>13679</v>
      </c>
      <c r="M4" s="70">
        <v>26924250</v>
      </c>
      <c r="N4" s="70">
        <v>22145</v>
      </c>
      <c r="O4" s="70">
        <v>28889965</v>
      </c>
      <c r="P4" s="70">
        <v>23818</v>
      </c>
      <c r="Q4" s="60">
        <f>+I4+K4+M4+O4</f>
        <v>88458570</v>
      </c>
      <c r="R4" s="60">
        <f>+J4+L4+N4+P4</f>
        <v>73355</v>
      </c>
      <c r="S4" s="61" t="e">
        <f aca="true" t="shared" si="0" ref="S4:S13">IF(Q4&lt;&gt;0,R4/G4,"")</f>
        <v>#VALUE!</v>
      </c>
      <c r="T4" s="61">
        <f aca="true" t="shared" si="1" ref="T4:T13">IF(Q4&lt;&gt;0,Q4/R4,"")</f>
        <v>1205.8969395405902</v>
      </c>
      <c r="U4" s="62">
        <v>0</v>
      </c>
      <c r="V4" s="63">
        <f aca="true" t="shared" si="2" ref="V4:V13">IF(U4&lt;&gt;0,-(U4-Q4)/U4,"")</f>
      </c>
      <c r="W4" s="64">
        <v>88458570</v>
      </c>
      <c r="X4" s="64">
        <v>73355</v>
      </c>
      <c r="Y4" s="50">
        <f aca="true" t="shared" si="3" ref="Y4:Y13">W4/X4</f>
        <v>1205.8969395405902</v>
      </c>
    </row>
    <row r="5" spans="1:25" ht="30" customHeight="1">
      <c r="A5" s="40">
        <v>2</v>
      </c>
      <c r="B5" s="55"/>
      <c r="C5" s="65" t="s">
        <v>24</v>
      </c>
      <c r="D5" s="57">
        <v>40367</v>
      </c>
      <c r="E5" s="58" t="s">
        <v>25</v>
      </c>
      <c r="F5" s="59" t="s">
        <v>26</v>
      </c>
      <c r="G5" s="59">
        <v>56</v>
      </c>
      <c r="H5" s="59">
        <v>3</v>
      </c>
      <c r="I5" s="66">
        <v>10410355</v>
      </c>
      <c r="J5" s="66">
        <v>7965</v>
      </c>
      <c r="K5" s="67">
        <v>11056740</v>
      </c>
      <c r="L5" s="67">
        <v>8321</v>
      </c>
      <c r="M5" s="67">
        <v>24774325</v>
      </c>
      <c r="N5" s="67">
        <v>18123</v>
      </c>
      <c r="O5" s="67">
        <v>33861340</v>
      </c>
      <c r="P5" s="67">
        <v>24865</v>
      </c>
      <c r="Q5" s="60">
        <f>+I5+K5+M5+O5</f>
        <v>80102760</v>
      </c>
      <c r="R5" s="60">
        <f>+J5+L5+N5+P5</f>
        <v>59274</v>
      </c>
      <c r="S5" s="61">
        <f t="shared" si="0"/>
        <v>1058.4642857142858</v>
      </c>
      <c r="T5" s="61">
        <f t="shared" si="1"/>
        <v>1351.3979147687012</v>
      </c>
      <c r="U5" s="62">
        <v>99721955</v>
      </c>
      <c r="V5" s="63">
        <f t="shared" si="2"/>
        <v>-0.19673897287713624</v>
      </c>
      <c r="W5" s="48">
        <v>440039820</v>
      </c>
      <c r="X5" s="48">
        <v>334371</v>
      </c>
      <c r="Y5" s="50">
        <f t="shared" si="3"/>
        <v>1316.022681392824</v>
      </c>
    </row>
    <row r="6" spans="1:25" ht="30" customHeight="1">
      <c r="A6" s="40">
        <v>3</v>
      </c>
      <c r="B6" s="55"/>
      <c r="C6" s="65" t="s">
        <v>27</v>
      </c>
      <c r="D6" s="57">
        <v>40374</v>
      </c>
      <c r="E6" s="58" t="s">
        <v>22</v>
      </c>
      <c r="F6" s="59">
        <v>30</v>
      </c>
      <c r="G6" s="59" t="s">
        <v>23</v>
      </c>
      <c r="H6" s="59">
        <v>2</v>
      </c>
      <c r="I6" s="70">
        <v>2179135</v>
      </c>
      <c r="J6" s="70">
        <v>1885</v>
      </c>
      <c r="K6" s="70">
        <v>2354860</v>
      </c>
      <c r="L6" s="70">
        <v>2009</v>
      </c>
      <c r="M6" s="70">
        <v>5034575</v>
      </c>
      <c r="N6" s="70">
        <v>4247</v>
      </c>
      <c r="O6" s="70">
        <v>6036020</v>
      </c>
      <c r="P6" s="70">
        <v>5095</v>
      </c>
      <c r="Q6" s="60">
        <f aca="true" t="shared" si="4" ref="Q6:R13">+I6+K6+M6+O6</f>
        <v>15604590</v>
      </c>
      <c r="R6" s="60">
        <f t="shared" si="4"/>
        <v>13236</v>
      </c>
      <c r="S6" s="61" t="e">
        <f t="shared" si="0"/>
        <v>#VALUE!</v>
      </c>
      <c r="T6" s="61">
        <f t="shared" si="1"/>
        <v>1178.9505893019038</v>
      </c>
      <c r="U6" s="62">
        <v>24924653</v>
      </c>
      <c r="V6" s="63">
        <f t="shared" si="2"/>
        <v>-0.37392949863735314</v>
      </c>
      <c r="W6" s="64">
        <v>60425488</v>
      </c>
      <c r="X6" s="64">
        <v>52151</v>
      </c>
      <c r="Y6" s="50">
        <f t="shared" si="3"/>
        <v>1158.6640332879522</v>
      </c>
    </row>
    <row r="7" spans="1:25" ht="30" customHeight="1">
      <c r="A7" s="40">
        <v>4</v>
      </c>
      <c r="B7" s="55"/>
      <c r="C7" s="56" t="s">
        <v>28</v>
      </c>
      <c r="D7" s="57">
        <v>40359</v>
      </c>
      <c r="E7" s="58" t="s">
        <v>29</v>
      </c>
      <c r="F7" s="59">
        <v>43</v>
      </c>
      <c r="G7" s="59" t="s">
        <v>23</v>
      </c>
      <c r="H7" s="59">
        <v>4</v>
      </c>
      <c r="I7" s="67">
        <v>2234730</v>
      </c>
      <c r="J7" s="67">
        <v>2081</v>
      </c>
      <c r="K7" s="67">
        <v>2331700</v>
      </c>
      <c r="L7" s="67">
        <v>2076</v>
      </c>
      <c r="M7" s="67">
        <v>3775130</v>
      </c>
      <c r="N7" s="67">
        <v>3230</v>
      </c>
      <c r="O7" s="67">
        <v>3852345</v>
      </c>
      <c r="P7" s="67">
        <v>3300</v>
      </c>
      <c r="Q7" s="60">
        <f t="shared" si="4"/>
        <v>12193905</v>
      </c>
      <c r="R7" s="60">
        <f t="shared" si="4"/>
        <v>10687</v>
      </c>
      <c r="S7" s="61" t="e">
        <f t="shared" si="0"/>
        <v>#VALUE!</v>
      </c>
      <c r="T7" s="61">
        <f t="shared" si="1"/>
        <v>1141.003555721905</v>
      </c>
      <c r="U7" s="62">
        <v>19047390</v>
      </c>
      <c r="V7" s="63">
        <f t="shared" si="2"/>
        <v>-0.35981228924277814</v>
      </c>
      <c r="W7" s="48">
        <v>279752820</v>
      </c>
      <c r="X7" s="48">
        <v>257798</v>
      </c>
      <c r="Y7" s="50">
        <f t="shared" si="3"/>
        <v>1085.162879463766</v>
      </c>
    </row>
    <row r="8" spans="1:25" ht="30" customHeight="1">
      <c r="A8" s="40">
        <v>5</v>
      </c>
      <c r="B8" s="55"/>
      <c r="C8" s="65" t="s">
        <v>30</v>
      </c>
      <c r="D8" s="57">
        <v>40346</v>
      </c>
      <c r="E8" s="58" t="s">
        <v>29</v>
      </c>
      <c r="F8" s="59">
        <v>41</v>
      </c>
      <c r="G8" s="59" t="s">
        <v>23</v>
      </c>
      <c r="H8" s="59">
        <v>6</v>
      </c>
      <c r="I8" s="67">
        <v>907730</v>
      </c>
      <c r="J8" s="67">
        <v>724</v>
      </c>
      <c r="K8" s="67">
        <v>901790</v>
      </c>
      <c r="L8" s="67">
        <v>780</v>
      </c>
      <c r="M8" s="67">
        <v>1874650</v>
      </c>
      <c r="N8" s="67">
        <v>1468</v>
      </c>
      <c r="O8" s="67">
        <v>3478200</v>
      </c>
      <c r="P8" s="67">
        <v>2714</v>
      </c>
      <c r="Q8" s="60">
        <f t="shared" si="4"/>
        <v>7162370</v>
      </c>
      <c r="R8" s="60">
        <f t="shared" si="4"/>
        <v>5686</v>
      </c>
      <c r="S8" s="61" t="e">
        <f t="shared" si="0"/>
        <v>#VALUE!</v>
      </c>
      <c r="T8" s="61">
        <f t="shared" si="1"/>
        <v>1259.650017587056</v>
      </c>
      <c r="U8" s="62">
        <v>6762860</v>
      </c>
      <c r="V8" s="63">
        <f t="shared" si="2"/>
        <v>0.05907411952931156</v>
      </c>
      <c r="W8" s="48">
        <v>205271480</v>
      </c>
      <c r="X8" s="48">
        <v>158065</v>
      </c>
      <c r="Y8" s="50">
        <f t="shared" si="3"/>
        <v>1298.6523265745104</v>
      </c>
    </row>
    <row r="9" spans="1:25" ht="30" customHeight="1">
      <c r="A9" s="40">
        <v>6</v>
      </c>
      <c r="B9" s="55"/>
      <c r="C9" s="65" t="s">
        <v>31</v>
      </c>
      <c r="D9" s="57">
        <v>40374</v>
      </c>
      <c r="E9" s="58" t="s">
        <v>29</v>
      </c>
      <c r="F9" s="59">
        <v>12</v>
      </c>
      <c r="G9" s="59" t="s">
        <v>23</v>
      </c>
      <c r="H9" s="59">
        <v>2</v>
      </c>
      <c r="I9" s="67">
        <v>1044385</v>
      </c>
      <c r="J9" s="67">
        <v>862</v>
      </c>
      <c r="K9" s="67">
        <v>1137670</v>
      </c>
      <c r="L9" s="67">
        <v>918</v>
      </c>
      <c r="M9" s="67">
        <v>2021305</v>
      </c>
      <c r="N9" s="67">
        <v>1626</v>
      </c>
      <c r="O9" s="67">
        <v>2226165</v>
      </c>
      <c r="P9" s="67">
        <v>1776</v>
      </c>
      <c r="Q9" s="60">
        <f t="shared" si="4"/>
        <v>6429525</v>
      </c>
      <c r="R9" s="60">
        <f t="shared" si="4"/>
        <v>5182</v>
      </c>
      <c r="S9" s="61" t="e">
        <f t="shared" si="0"/>
        <v>#VALUE!</v>
      </c>
      <c r="T9" s="61">
        <f t="shared" si="1"/>
        <v>1240.7419915090697</v>
      </c>
      <c r="U9" s="62">
        <v>10574775</v>
      </c>
      <c r="V9" s="63">
        <f t="shared" si="2"/>
        <v>-0.3919941559040263</v>
      </c>
      <c r="W9" s="48">
        <v>23313380</v>
      </c>
      <c r="X9" s="48">
        <v>19483</v>
      </c>
      <c r="Y9" s="50">
        <f t="shared" si="3"/>
        <v>1196.6011394549093</v>
      </c>
    </row>
    <row r="10" spans="1:25" ht="30" customHeight="1">
      <c r="A10" s="40">
        <v>7</v>
      </c>
      <c r="B10" s="55"/>
      <c r="C10" s="56" t="s">
        <v>32</v>
      </c>
      <c r="D10" s="57">
        <v>40381</v>
      </c>
      <c r="E10" s="58" t="s">
        <v>33</v>
      </c>
      <c r="F10" s="59">
        <v>12</v>
      </c>
      <c r="G10" s="59" t="s">
        <v>23</v>
      </c>
      <c r="H10" s="59">
        <v>1</v>
      </c>
      <c r="I10" s="68">
        <v>958665</v>
      </c>
      <c r="J10" s="68">
        <v>787</v>
      </c>
      <c r="K10" s="68">
        <v>1260515</v>
      </c>
      <c r="L10" s="68">
        <v>1035</v>
      </c>
      <c r="M10" s="68">
        <v>1815995</v>
      </c>
      <c r="N10" s="68">
        <v>1456</v>
      </c>
      <c r="O10" s="68">
        <v>2228335</v>
      </c>
      <c r="P10" s="68">
        <v>1765</v>
      </c>
      <c r="Q10" s="60">
        <f t="shared" si="4"/>
        <v>6263510</v>
      </c>
      <c r="R10" s="60">
        <f t="shared" si="4"/>
        <v>5043</v>
      </c>
      <c r="S10" s="61" t="e">
        <f t="shared" si="0"/>
        <v>#VALUE!</v>
      </c>
      <c r="T10" s="61">
        <f t="shared" si="1"/>
        <v>1242.0206226452508</v>
      </c>
      <c r="U10" s="62">
        <v>0</v>
      </c>
      <c r="V10" s="63">
        <f t="shared" si="2"/>
      </c>
      <c r="W10" s="64">
        <v>6288510</v>
      </c>
      <c r="X10" s="64">
        <v>5093</v>
      </c>
      <c r="Y10" s="50">
        <f t="shared" si="3"/>
        <v>1234.735912036128</v>
      </c>
    </row>
    <row r="11" spans="1:25" ht="30" customHeight="1">
      <c r="A11" s="40">
        <v>8</v>
      </c>
      <c r="B11" s="55"/>
      <c r="C11" s="56" t="s">
        <v>34</v>
      </c>
      <c r="D11" s="57">
        <v>40353</v>
      </c>
      <c r="E11" s="58" t="s">
        <v>35</v>
      </c>
      <c r="F11" s="59">
        <v>21</v>
      </c>
      <c r="G11" s="59" t="s">
        <v>23</v>
      </c>
      <c r="H11" s="59">
        <v>5</v>
      </c>
      <c r="I11" s="69">
        <v>378390</v>
      </c>
      <c r="J11" s="69">
        <v>346</v>
      </c>
      <c r="K11" s="69">
        <v>426990</v>
      </c>
      <c r="L11" s="69">
        <v>390</v>
      </c>
      <c r="M11" s="69">
        <v>1078160</v>
      </c>
      <c r="N11" s="69">
        <v>974</v>
      </c>
      <c r="O11" s="69">
        <v>1731530</v>
      </c>
      <c r="P11" s="69">
        <v>1565</v>
      </c>
      <c r="Q11" s="60">
        <f t="shared" si="4"/>
        <v>3615070</v>
      </c>
      <c r="R11" s="60">
        <f t="shared" si="4"/>
        <v>3275</v>
      </c>
      <c r="S11" s="61" t="e">
        <f t="shared" si="0"/>
        <v>#VALUE!</v>
      </c>
      <c r="T11" s="61">
        <f t="shared" si="1"/>
        <v>1103.8381679389313</v>
      </c>
      <c r="U11" s="62">
        <v>3186000</v>
      </c>
      <c r="V11" s="63">
        <f t="shared" si="2"/>
        <v>0.13467357187696172</v>
      </c>
      <c r="W11" s="48">
        <v>40709815</v>
      </c>
      <c r="X11" s="48">
        <v>36959</v>
      </c>
      <c r="Y11" s="50">
        <f t="shared" si="3"/>
        <v>1101.4858356557265</v>
      </c>
    </row>
    <row r="12" spans="1:25" ht="30" customHeight="1">
      <c r="A12" s="40">
        <v>9</v>
      </c>
      <c r="B12" s="41"/>
      <c r="C12" s="65" t="s">
        <v>36</v>
      </c>
      <c r="D12" s="57">
        <v>40318</v>
      </c>
      <c r="E12" s="58" t="s">
        <v>29</v>
      </c>
      <c r="F12" s="59">
        <v>41</v>
      </c>
      <c r="G12" s="59" t="s">
        <v>23</v>
      </c>
      <c r="H12" s="59">
        <v>10</v>
      </c>
      <c r="I12" s="67">
        <v>387850</v>
      </c>
      <c r="J12" s="67">
        <v>355</v>
      </c>
      <c r="K12" s="67">
        <v>514060</v>
      </c>
      <c r="L12" s="67">
        <v>437</v>
      </c>
      <c r="M12" s="67">
        <v>1038850</v>
      </c>
      <c r="N12" s="67">
        <v>866</v>
      </c>
      <c r="O12" s="67">
        <v>1528770</v>
      </c>
      <c r="P12" s="67">
        <v>1292</v>
      </c>
      <c r="Q12" s="60">
        <f t="shared" si="4"/>
        <v>3469530</v>
      </c>
      <c r="R12" s="60">
        <f t="shared" si="4"/>
        <v>2950</v>
      </c>
      <c r="S12" s="61" t="e">
        <f t="shared" si="0"/>
        <v>#VALUE!</v>
      </c>
      <c r="T12" s="61">
        <f t="shared" si="1"/>
        <v>1176.1118644067797</v>
      </c>
      <c r="U12" s="62">
        <v>4171400</v>
      </c>
      <c r="V12" s="63">
        <f t="shared" si="2"/>
        <v>-0.1682576592990363</v>
      </c>
      <c r="W12" s="48">
        <v>251165235</v>
      </c>
      <c r="X12" s="48">
        <v>229467</v>
      </c>
      <c r="Y12" s="50">
        <f t="shared" si="3"/>
        <v>1094.5592830341618</v>
      </c>
    </row>
    <row r="13" spans="1:25" ht="30" customHeight="1">
      <c r="A13" s="40">
        <v>10</v>
      </c>
      <c r="B13" s="55"/>
      <c r="C13" s="65" t="s">
        <v>37</v>
      </c>
      <c r="D13" s="57">
        <v>40325</v>
      </c>
      <c r="E13" s="58" t="s">
        <v>22</v>
      </c>
      <c r="F13" s="59">
        <v>35</v>
      </c>
      <c r="G13" s="59" t="s">
        <v>23</v>
      </c>
      <c r="H13" s="59">
        <v>9</v>
      </c>
      <c r="I13" s="70">
        <v>452280</v>
      </c>
      <c r="J13" s="70">
        <v>476</v>
      </c>
      <c r="K13" s="70">
        <v>511180</v>
      </c>
      <c r="L13" s="70">
        <v>551</v>
      </c>
      <c r="M13" s="70">
        <v>807020</v>
      </c>
      <c r="N13" s="70">
        <v>824</v>
      </c>
      <c r="O13" s="70">
        <v>642190</v>
      </c>
      <c r="P13" s="70">
        <v>563</v>
      </c>
      <c r="Q13" s="60">
        <f t="shared" si="4"/>
        <v>2412670</v>
      </c>
      <c r="R13" s="60">
        <f t="shared" si="4"/>
        <v>2414</v>
      </c>
      <c r="S13" s="61" t="e">
        <f t="shared" si="0"/>
        <v>#VALUE!</v>
      </c>
      <c r="T13" s="61">
        <f t="shared" si="1"/>
        <v>999.4490472245236</v>
      </c>
      <c r="U13" s="62">
        <v>3315500</v>
      </c>
      <c r="V13" s="63">
        <f t="shared" si="2"/>
        <v>-0.27230583622379734</v>
      </c>
      <c r="W13" s="64">
        <v>265547565</v>
      </c>
      <c r="X13" s="64">
        <v>237068</v>
      </c>
      <c r="Y13" s="50">
        <f t="shared" si="3"/>
        <v>1120.1324725395245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5" t="s">
        <v>17</v>
      </c>
      <c r="C15" s="76"/>
      <c r="D15" s="76"/>
      <c r="E15" s="77"/>
      <c r="F15" s="23"/>
      <c r="G15" s="23">
        <f>SUM(G4:G14)</f>
        <v>56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225712500</v>
      </c>
      <c r="R15" s="27">
        <f>SUM(R4:R14)</f>
        <v>181102</v>
      </c>
      <c r="S15" s="28">
        <f>R15/G15</f>
        <v>3233.964285714286</v>
      </c>
      <c r="T15" s="49">
        <f>Q15/R15</f>
        <v>1246.3280361343332</v>
      </c>
      <c r="U15" s="39">
        <v>177706423</v>
      </c>
      <c r="V15" s="38">
        <f>IF(U15&lt;&gt;0,-(U15-Q15)/U15,"")</f>
        <v>0.2701426104333888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2" t="s">
        <v>19</v>
      </c>
      <c r="V16" s="72"/>
      <c r="W16" s="72"/>
      <c r="X16" s="72"/>
      <c r="Y16" s="72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3"/>
      <c r="V17" s="73"/>
      <c r="W17" s="73"/>
      <c r="X17" s="73"/>
      <c r="Y17" s="73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3"/>
      <c r="V18" s="73"/>
      <c r="W18" s="73"/>
      <c r="X18" s="73"/>
      <c r="Y18" s="73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2010-08-02T20:20:54Z</dcterms:modified>
  <cp:category/>
  <cp:version/>
  <cp:contentType/>
  <cp:contentStatus/>
</cp:coreProperties>
</file>