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6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<sst xmlns="http://schemas.openxmlformats.org/spreadsheetml/2006/main" count="68" uniqueCount="41">
  <si>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</si>
  <si>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</si>
  <si>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</si>
  <si>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</si>
  <si>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</si>
  <si>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</si>
  <si>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</si>
  <si>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</si>
  <si>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</si>
  <si>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</si>
  <si>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</si>
  <si>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</si>
  <si>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</si>
  <si>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</si>
  <si>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</si>
  <si>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</si>
  <si>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</si>
  <si>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</si>
  <si>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</si>
  <si>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</si>
  <si>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</si>
  <si>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Thor: The Dark World</t>
  </si>
  <si>
    <t>Forum Hungary</t>
  </si>
  <si>
    <t>27+47+11+1+1</t>
  </si>
  <si>
    <t>n/a</t>
  </si>
  <si>
    <t>Last Vegas</t>
  </si>
  <si>
    <t>Pro Video</t>
  </si>
  <si>
    <t>The Counselor</t>
  </si>
  <si>
    <t>InterCom</t>
  </si>
  <si>
    <t>Khumba</t>
  </si>
  <si>
    <t>ADS Service</t>
  </si>
  <si>
    <t>Captain Phillips</t>
  </si>
  <si>
    <t>Escape Plan</t>
  </si>
  <si>
    <t>Gravity</t>
  </si>
  <si>
    <t>31+1+1</t>
  </si>
  <si>
    <t>Justin and the Knights of Valour</t>
  </si>
  <si>
    <t>10+25</t>
  </si>
  <si>
    <t>Cloudy with the Chance of Meatballs 2</t>
  </si>
  <si>
    <t>27+44+1</t>
  </si>
  <si>
    <t>Turbo</t>
  </si>
  <si>
    <t>21+45+1+1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</si>
</sst>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198" fontId="15" fillId="0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736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447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NOVEMBER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574218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1" t="s">
        <v>3</v>
      </c>
      <c r="G2" s="81" t="s">
        <v>4</v>
      </c>
      <c r="H2" s="81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5"/>
    </row>
    <row r="3" spans="1:25" ht="30" customHeight="1">
      <c r="A3" s="13"/>
      <c r="B3" s="14"/>
      <c r="C3" s="76"/>
      <c r="D3" s="78"/>
      <c r="E3" s="79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41592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16729704</v>
      </c>
      <c r="J4" s="59">
        <v>11323</v>
      </c>
      <c r="K4" s="59">
        <v>20908065</v>
      </c>
      <c r="L4" s="59">
        <v>14405</v>
      </c>
      <c r="M4" s="59">
        <v>38817537</v>
      </c>
      <c r="N4" s="59">
        <v>26439</v>
      </c>
      <c r="O4" s="59">
        <v>26104658</v>
      </c>
      <c r="P4" s="59">
        <v>17368</v>
      </c>
      <c r="Q4" s="60">
        <f aca="true" t="shared" si="0" ref="Q4:R6">+I4+K4+M4+O4</f>
        <v>102559964</v>
      </c>
      <c r="R4" s="60">
        <f t="shared" si="0"/>
        <v>69535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1474.94015963184</v>
      </c>
      <c r="U4" s="62">
        <v>0</v>
      </c>
      <c r="V4" s="63">
        <f aca="true" t="shared" si="3" ref="V4:V13">IF(U4&lt;&gt;0,-(U4-Q4)/U4,"")</f>
      </c>
      <c r="W4" s="48">
        <v>102559964</v>
      </c>
      <c r="X4" s="48">
        <v>69535</v>
      </c>
      <c r="Y4" s="61">
        <f aca="true" t="shared" si="4" ref="Y4:Y13">W4/X4</f>
        <v>1474.94015963184</v>
      </c>
    </row>
    <row r="5" spans="1:25" ht="30" customHeight="1">
      <c r="A5" s="40">
        <v>2</v>
      </c>
      <c r="B5" s="41"/>
      <c r="C5" s="55" t="s">
        <v>25</v>
      </c>
      <c r="D5" s="56">
        <v>41578</v>
      </c>
      <c r="E5" s="57" t="s">
        <v>26</v>
      </c>
      <c r="F5" s="58">
        <v>32</v>
      </c>
      <c r="G5" s="58" t="s">
        <v>24</v>
      </c>
      <c r="H5" s="58">
        <v>3</v>
      </c>
      <c r="I5" s="64">
        <v>3297590</v>
      </c>
      <c r="J5" s="64">
        <v>2467</v>
      </c>
      <c r="K5" s="64">
        <v>7379100</v>
      </c>
      <c r="L5" s="64">
        <v>5699</v>
      </c>
      <c r="M5" s="64">
        <v>15138432</v>
      </c>
      <c r="N5" s="64">
        <v>11320</v>
      </c>
      <c r="O5" s="64">
        <v>9146345</v>
      </c>
      <c r="P5" s="64">
        <v>6808</v>
      </c>
      <c r="Q5" s="60">
        <f t="shared" si="0"/>
        <v>34961467</v>
      </c>
      <c r="R5" s="60">
        <f t="shared" si="0"/>
        <v>26294</v>
      </c>
      <c r="S5" s="61" t="e">
        <f t="shared" si="1"/>
        <v>#VALUE!</v>
      </c>
      <c r="T5" s="61">
        <f t="shared" si="2"/>
        <v>1329.636685175325</v>
      </c>
      <c r="U5" s="62">
        <v>49530308</v>
      </c>
      <c r="V5" s="63">
        <f t="shared" si="3"/>
        <v>-0.2941399233778235</v>
      </c>
      <c r="W5" s="65">
        <v>177525632</v>
      </c>
      <c r="X5" s="65">
        <v>134397</v>
      </c>
      <c r="Y5" s="61">
        <f t="shared" si="4"/>
        <v>1320.9047225756528</v>
      </c>
    </row>
    <row r="6" spans="1:25" ht="30" customHeight="1">
      <c r="A6" s="40">
        <v>3</v>
      </c>
      <c r="B6" s="41"/>
      <c r="C6" s="55" t="s">
        <v>27</v>
      </c>
      <c r="D6" s="56">
        <v>41592</v>
      </c>
      <c r="E6" s="57" t="s">
        <v>28</v>
      </c>
      <c r="F6" s="58">
        <v>34</v>
      </c>
      <c r="G6" s="58" t="s">
        <v>24</v>
      </c>
      <c r="H6" s="58">
        <v>1</v>
      </c>
      <c r="I6" s="66">
        <v>3606239</v>
      </c>
      <c r="J6" s="67">
        <v>2672</v>
      </c>
      <c r="K6" s="67">
        <v>5010464</v>
      </c>
      <c r="L6" s="67">
        <v>3640</v>
      </c>
      <c r="M6" s="67">
        <v>7992988</v>
      </c>
      <c r="N6" s="67">
        <v>5643</v>
      </c>
      <c r="O6" s="67">
        <v>5718160</v>
      </c>
      <c r="P6" s="67">
        <v>4066</v>
      </c>
      <c r="Q6" s="60">
        <f t="shared" si="0"/>
        <v>22327851</v>
      </c>
      <c r="R6" s="60">
        <f t="shared" si="0"/>
        <v>16021</v>
      </c>
      <c r="S6" s="61" t="e">
        <f t="shared" si="1"/>
        <v>#VALUE!</v>
      </c>
      <c r="T6" s="61">
        <f t="shared" si="2"/>
        <v>1393.6615067723612</v>
      </c>
      <c r="U6" s="62">
        <v>0</v>
      </c>
      <c r="V6" s="63">
        <f t="shared" si="3"/>
      </c>
      <c r="W6" s="68">
        <v>22327851</v>
      </c>
      <c r="X6" s="69">
        <v>16021</v>
      </c>
      <c r="Y6" s="61">
        <f t="shared" si="4"/>
        <v>1393.6615067723612</v>
      </c>
    </row>
    <row r="7" spans="1:25" ht="30" customHeight="1">
      <c r="A7" s="40">
        <v>4</v>
      </c>
      <c r="B7" s="41"/>
      <c r="C7" s="55" t="s">
        <v>29</v>
      </c>
      <c r="D7" s="56">
        <v>41585</v>
      </c>
      <c r="E7" s="57" t="s">
        <v>30</v>
      </c>
      <c r="F7" s="58">
        <v>41</v>
      </c>
      <c r="G7" s="58" t="s">
        <v>24</v>
      </c>
      <c r="H7" s="58">
        <v>2</v>
      </c>
      <c r="I7" s="64"/>
      <c r="J7" s="64"/>
      <c r="K7" s="59"/>
      <c r="L7" s="59"/>
      <c r="M7" s="59"/>
      <c r="N7" s="59"/>
      <c r="O7" s="59"/>
      <c r="P7" s="59"/>
      <c r="Q7" s="60">
        <v>14972160</v>
      </c>
      <c r="R7" s="60">
        <v>12187</v>
      </c>
      <c r="S7" s="61" t="e">
        <f t="shared" si="1"/>
        <v>#VALUE!</v>
      </c>
      <c r="T7" s="61">
        <f t="shared" si="2"/>
        <v>1228.5353245261344</v>
      </c>
      <c r="U7" s="62">
        <v>19448972</v>
      </c>
      <c r="V7" s="63">
        <f t="shared" si="3"/>
        <v>-0.23018244871759802</v>
      </c>
      <c r="W7" s="60">
        <v>36798378</v>
      </c>
      <c r="X7" s="60">
        <v>29994</v>
      </c>
      <c r="Y7" s="61">
        <f t="shared" si="4"/>
        <v>1226.8579715943188</v>
      </c>
    </row>
    <row r="8" spans="1:25" ht="30" customHeight="1">
      <c r="A8" s="40">
        <v>5</v>
      </c>
      <c r="B8" s="41"/>
      <c r="C8" s="55" t="s">
        <v>31</v>
      </c>
      <c r="D8" s="56">
        <v>41585</v>
      </c>
      <c r="E8" s="57" t="s">
        <v>28</v>
      </c>
      <c r="F8" s="58">
        <v>36</v>
      </c>
      <c r="G8" s="58" t="s">
        <v>24</v>
      </c>
      <c r="H8" s="58">
        <v>2</v>
      </c>
      <c r="I8" s="66">
        <v>1499275</v>
      </c>
      <c r="J8" s="67">
        <v>1083</v>
      </c>
      <c r="K8" s="67">
        <v>3139324</v>
      </c>
      <c r="L8" s="67">
        <v>2269</v>
      </c>
      <c r="M8" s="67">
        <v>5520560</v>
      </c>
      <c r="N8" s="67">
        <v>3933</v>
      </c>
      <c r="O8" s="67">
        <v>3841133</v>
      </c>
      <c r="P8" s="67">
        <v>2728</v>
      </c>
      <c r="Q8" s="60">
        <f aca="true" t="shared" si="5" ref="Q8:R13">+I8+K8+M8+O8</f>
        <v>14000292</v>
      </c>
      <c r="R8" s="60">
        <f t="shared" si="5"/>
        <v>10013</v>
      </c>
      <c r="S8" s="61" t="e">
        <f t="shared" si="1"/>
        <v>#VALUE!</v>
      </c>
      <c r="T8" s="61">
        <f t="shared" si="2"/>
        <v>1398.2115250174772</v>
      </c>
      <c r="U8" s="62">
        <v>23335390</v>
      </c>
      <c r="V8" s="63">
        <f t="shared" si="3"/>
        <v>-0.400040367870432</v>
      </c>
      <c r="W8" s="68">
        <v>47268819</v>
      </c>
      <c r="X8" s="69">
        <v>34124</v>
      </c>
      <c r="Y8" s="61">
        <f t="shared" si="4"/>
        <v>1385.2074493025436</v>
      </c>
    </row>
    <row r="9" spans="1:25" ht="30" customHeight="1">
      <c r="A9" s="40">
        <v>6</v>
      </c>
      <c r="B9" s="41"/>
      <c r="C9" s="55" t="s">
        <v>32</v>
      </c>
      <c r="D9" s="56">
        <v>41571</v>
      </c>
      <c r="E9" s="57" t="s">
        <v>26</v>
      </c>
      <c r="F9" s="58">
        <v>32</v>
      </c>
      <c r="G9" s="58" t="s">
        <v>24</v>
      </c>
      <c r="H9" s="58">
        <v>4</v>
      </c>
      <c r="I9" s="64">
        <v>1038670</v>
      </c>
      <c r="J9" s="64">
        <v>760</v>
      </c>
      <c r="K9" s="64">
        <v>2234460</v>
      </c>
      <c r="L9" s="64">
        <v>1661</v>
      </c>
      <c r="M9" s="64">
        <v>4947988</v>
      </c>
      <c r="N9" s="64">
        <v>3553</v>
      </c>
      <c r="O9" s="64">
        <v>2921894</v>
      </c>
      <c r="P9" s="64">
        <v>2072</v>
      </c>
      <c r="Q9" s="60">
        <f t="shared" si="5"/>
        <v>11143012</v>
      </c>
      <c r="R9" s="60">
        <f t="shared" si="5"/>
        <v>8046</v>
      </c>
      <c r="S9" s="61" t="e">
        <f t="shared" si="1"/>
        <v>#VALUE!</v>
      </c>
      <c r="T9" s="61">
        <f t="shared" si="2"/>
        <v>1384.913248819289</v>
      </c>
      <c r="U9" s="62">
        <v>19699924</v>
      </c>
      <c r="V9" s="63">
        <f t="shared" si="3"/>
        <v>-0.434362690942361</v>
      </c>
      <c r="W9" s="65">
        <v>135640840</v>
      </c>
      <c r="X9" s="65">
        <v>102778</v>
      </c>
      <c r="Y9" s="61">
        <f t="shared" si="4"/>
        <v>1319.7458600089512</v>
      </c>
    </row>
    <row r="10" spans="1:25" ht="30" customHeight="1">
      <c r="A10" s="40">
        <v>7</v>
      </c>
      <c r="B10" s="41"/>
      <c r="C10" s="55" t="s">
        <v>33</v>
      </c>
      <c r="D10" s="56">
        <v>41550</v>
      </c>
      <c r="E10" s="57" t="s">
        <v>28</v>
      </c>
      <c r="F10" s="58" t="s">
        <v>34</v>
      </c>
      <c r="G10" s="58" t="s">
        <v>24</v>
      </c>
      <c r="H10" s="58">
        <v>7</v>
      </c>
      <c r="I10" s="66">
        <v>951035</v>
      </c>
      <c r="J10" s="67">
        <v>606</v>
      </c>
      <c r="K10" s="67">
        <v>2075455</v>
      </c>
      <c r="L10" s="67">
        <v>1290</v>
      </c>
      <c r="M10" s="67">
        <v>3984704</v>
      </c>
      <c r="N10" s="67">
        <v>2433</v>
      </c>
      <c r="O10" s="67">
        <v>2511604</v>
      </c>
      <c r="P10" s="67">
        <v>1508</v>
      </c>
      <c r="Q10" s="60">
        <f t="shared" si="5"/>
        <v>9522798</v>
      </c>
      <c r="R10" s="60">
        <f t="shared" si="5"/>
        <v>5837</v>
      </c>
      <c r="S10" s="61" t="e">
        <f t="shared" si="1"/>
        <v>#VALUE!</v>
      </c>
      <c r="T10" s="61">
        <f t="shared" si="2"/>
        <v>1631.4541716635258</v>
      </c>
      <c r="U10" s="62">
        <v>20366037</v>
      </c>
      <c r="V10" s="63">
        <f t="shared" si="3"/>
        <v>-0.5324177207377164</v>
      </c>
      <c r="W10" s="68">
        <v>345956789</v>
      </c>
      <c r="X10" s="69">
        <v>209757</v>
      </c>
      <c r="Y10" s="61">
        <f t="shared" si="4"/>
        <v>1649.3217818714036</v>
      </c>
    </row>
    <row r="11" spans="1:25" ht="30" customHeight="1">
      <c r="A11" s="40">
        <v>8</v>
      </c>
      <c r="B11" s="41"/>
      <c r="C11" s="55" t="s">
        <v>35</v>
      </c>
      <c r="D11" s="56">
        <v>41592</v>
      </c>
      <c r="E11" s="57" t="s">
        <v>26</v>
      </c>
      <c r="F11" s="58" t="s">
        <v>36</v>
      </c>
      <c r="G11" s="58" t="s">
        <v>24</v>
      </c>
      <c r="H11" s="58">
        <v>1</v>
      </c>
      <c r="I11" s="70">
        <v>245370</v>
      </c>
      <c r="J11" s="71">
        <v>192</v>
      </c>
      <c r="K11" s="70">
        <v>655185</v>
      </c>
      <c r="L11" s="71">
        <v>475</v>
      </c>
      <c r="M11" s="70">
        <v>3891680</v>
      </c>
      <c r="N11" s="70">
        <v>2883</v>
      </c>
      <c r="O11" s="70">
        <v>3720810</v>
      </c>
      <c r="P11" s="70">
        <v>2832</v>
      </c>
      <c r="Q11" s="60">
        <f t="shared" si="5"/>
        <v>8513045</v>
      </c>
      <c r="R11" s="60">
        <f t="shared" si="5"/>
        <v>6382</v>
      </c>
      <c r="S11" s="61" t="e">
        <f t="shared" si="1"/>
        <v>#VALUE!</v>
      </c>
      <c r="T11" s="61">
        <f t="shared" si="2"/>
        <v>1333.914916953933</v>
      </c>
      <c r="U11" s="62">
        <v>0</v>
      </c>
      <c r="V11" s="63">
        <f t="shared" si="3"/>
      </c>
      <c r="W11" s="62">
        <v>8513045</v>
      </c>
      <c r="X11" s="62">
        <v>6382</v>
      </c>
      <c r="Y11" s="61">
        <f t="shared" si="4"/>
        <v>1333.914916953933</v>
      </c>
    </row>
    <row r="12" spans="1:25" ht="30" customHeight="1">
      <c r="A12" s="40">
        <v>9</v>
      </c>
      <c r="B12" s="41"/>
      <c r="C12" s="55" t="s">
        <v>37</v>
      </c>
      <c r="D12" s="56">
        <v>41578</v>
      </c>
      <c r="E12" s="57" t="s">
        <v>28</v>
      </c>
      <c r="F12" s="58" t="s">
        <v>38</v>
      </c>
      <c r="G12" s="58" t="s">
        <v>24</v>
      </c>
      <c r="H12" s="58">
        <v>3</v>
      </c>
      <c r="I12" s="66">
        <v>246860</v>
      </c>
      <c r="J12" s="67">
        <v>194</v>
      </c>
      <c r="K12" s="67">
        <v>925050</v>
      </c>
      <c r="L12" s="67">
        <v>878</v>
      </c>
      <c r="M12" s="67">
        <v>3870666</v>
      </c>
      <c r="N12" s="67">
        <v>2868</v>
      </c>
      <c r="O12" s="67">
        <v>3326149</v>
      </c>
      <c r="P12" s="67">
        <v>2456</v>
      </c>
      <c r="Q12" s="60">
        <f t="shared" si="5"/>
        <v>8368725</v>
      </c>
      <c r="R12" s="60">
        <f t="shared" si="5"/>
        <v>6396</v>
      </c>
      <c r="S12" s="61" t="e">
        <f t="shared" si="1"/>
        <v>#VALUE!</v>
      </c>
      <c r="T12" s="61">
        <f t="shared" si="2"/>
        <v>1308.4310506566603</v>
      </c>
      <c r="U12" s="62">
        <v>14211332</v>
      </c>
      <c r="V12" s="63">
        <f t="shared" si="3"/>
        <v>-0.4111231093608959</v>
      </c>
      <c r="W12" s="68">
        <v>54620601</v>
      </c>
      <c r="X12" s="69">
        <v>41279</v>
      </c>
      <c r="Y12" s="61">
        <f t="shared" si="4"/>
        <v>1323.2055282346955</v>
      </c>
    </row>
    <row r="13" spans="1:25" ht="30" customHeight="1">
      <c r="A13" s="40">
        <v>10</v>
      </c>
      <c r="B13" s="41"/>
      <c r="C13" s="55" t="s">
        <v>39</v>
      </c>
      <c r="D13" s="56">
        <v>41564</v>
      </c>
      <c r="E13" s="57" t="s">
        <v>28</v>
      </c>
      <c r="F13" s="58" t="s">
        <v>40</v>
      </c>
      <c r="G13" s="58" t="s">
        <v>24</v>
      </c>
      <c r="H13" s="58">
        <v>5</v>
      </c>
      <c r="I13" s="66">
        <v>179850</v>
      </c>
      <c r="J13" s="67">
        <v>126</v>
      </c>
      <c r="K13" s="67">
        <v>710025</v>
      </c>
      <c r="L13" s="67">
        <v>544</v>
      </c>
      <c r="M13" s="67">
        <v>4095060</v>
      </c>
      <c r="N13" s="67">
        <v>3048</v>
      </c>
      <c r="O13" s="67">
        <v>3272940</v>
      </c>
      <c r="P13" s="67">
        <v>2447</v>
      </c>
      <c r="Q13" s="60">
        <f t="shared" si="5"/>
        <v>8257875</v>
      </c>
      <c r="R13" s="60">
        <f t="shared" si="5"/>
        <v>6165</v>
      </c>
      <c r="S13" s="61" t="e">
        <f t="shared" si="1"/>
        <v>#VALUE!</v>
      </c>
      <c r="T13" s="61">
        <f t="shared" si="2"/>
        <v>1339.4768856447688</v>
      </c>
      <c r="U13" s="62">
        <v>15255270</v>
      </c>
      <c r="V13" s="63">
        <f t="shared" si="3"/>
        <v>-0.4586870635524642</v>
      </c>
      <c r="W13" s="68">
        <v>187984866</v>
      </c>
      <c r="X13" s="69">
        <v>144783</v>
      </c>
      <c r="Y13" s="61">
        <f t="shared" si="4"/>
        <v>1298.3904602059633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234627189</v>
      </c>
      <c r="R15" s="27">
        <f>SUM(R4:R14)</f>
        <v>166876</v>
      </c>
      <c r="S15" s="28" t="e">
        <f>R15/G15</f>
        <v>#DIV/0!</v>
      </c>
      <c r="T15" s="49">
        <f>Q15/R15</f>
        <v>1405.9972015148974</v>
      </c>
      <c r="U15" s="54">
        <v>191238815</v>
      </c>
      <c r="V15" s="38">
        <f>IF(U15&lt;&gt;0,-(U15-Q15)/U15,"")</f>
        <v>0.22688058383963527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2013-11-19T07:56:53Z</dcterms:modified>
  <cp:category/>
  <cp:version/>
  <cp:contentType/>
  <cp:contentStatus/>
</cp:coreProperties>
</file>