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50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<sst xmlns="http://schemas.openxmlformats.org/spreadsheetml/2006/main" count="62" uniqueCount="37">
  <si>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</si>
  <si>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</si>
  <si>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</si>
  <si>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</si>
  <si>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</si>
  <si>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</si>
  <si>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</si>
  <si>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</si>
  <si>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</si>
  <si>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</si>
  <si>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</si>
  <si>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</si>
  <si>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</si>
  <si>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</si>
  <si>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</si>
  <si>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</si>
  <si>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</si>
  <si>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</si>
  <si>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</si>
  <si>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</si>
  <si>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</si>
  <si>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Poligamy (local)</t>
  </si>
  <si>
    <t>Skyfilm</t>
  </si>
  <si>
    <t>n/a</t>
  </si>
  <si>
    <t>The Twilight Saga: New Moon</t>
  </si>
  <si>
    <t>Forum Hungary</t>
  </si>
  <si>
    <t>A Christmas Carol 3D</t>
  </si>
  <si>
    <t>Arthur et la vengeance de Maltazard</t>
  </si>
  <si>
    <t>Law Abiding Citizen</t>
  </si>
  <si>
    <t>Palace Pictures</t>
  </si>
  <si>
    <t>InterCom</t>
  </si>
  <si>
    <t>Fame</t>
  </si>
  <si>
    <t>Couples Retreat</t>
  </si>
  <si>
    <t>UIP</t>
  </si>
  <si>
    <t>24+1</t>
  </si>
  <si>
    <t>Zombieland</t>
  </si>
  <si>
    <t>Up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</si>
</sst>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4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0" fontId="14" fillId="25" borderId="26" xfId="0" applyFont="1" applyFill="1" applyBorder="1" applyAlignment="1">
      <alignment/>
    </xf>
    <xf numFmtId="0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40" applyNumberFormat="1" applyFont="1" applyFill="1" applyBorder="1" applyAlignment="1">
      <alignment/>
    </xf>
    <xf numFmtId="3" fontId="14" fillId="25" borderId="26" xfId="39" applyNumberFormat="1" applyFont="1" applyFill="1" applyBorder="1" applyAlignment="1">
      <alignment horizontal="right"/>
    </xf>
    <xf numFmtId="0" fontId="14" fillId="25" borderId="26" xfId="0" applyFont="1" applyFill="1" applyBorder="1" applyAlignment="1" applyProtection="1">
      <alignment vertical="center"/>
      <protection locked="0"/>
    </xf>
    <xf numFmtId="0" fontId="14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7355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2971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10-13 DECEMBER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E1" sqref="E1:E16384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9.00390625" style="0" customWidth="1"/>
    <col min="4" max="4" width="14.281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4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5" t="s">
        <v>0</v>
      </c>
      <c r="D2" s="87" t="s">
        <v>1</v>
      </c>
      <c r="E2" s="87" t="s">
        <v>2</v>
      </c>
      <c r="F2" s="76" t="s">
        <v>3</v>
      </c>
      <c r="G2" s="76" t="s">
        <v>4</v>
      </c>
      <c r="H2" s="76" t="s">
        <v>5</v>
      </c>
      <c r="I2" s="78" t="s">
        <v>18</v>
      </c>
      <c r="J2" s="78"/>
      <c r="K2" s="78" t="s">
        <v>6</v>
      </c>
      <c r="L2" s="78"/>
      <c r="M2" s="78" t="s">
        <v>7</v>
      </c>
      <c r="N2" s="78"/>
      <c r="O2" s="78" t="s">
        <v>8</v>
      </c>
      <c r="P2" s="78"/>
      <c r="Q2" s="78" t="s">
        <v>9</v>
      </c>
      <c r="R2" s="78"/>
      <c r="S2" s="78"/>
      <c r="T2" s="78"/>
      <c r="U2" s="78" t="s">
        <v>10</v>
      </c>
      <c r="V2" s="78"/>
      <c r="W2" s="78" t="s">
        <v>11</v>
      </c>
      <c r="X2" s="78"/>
      <c r="Y2" s="81"/>
    </row>
    <row r="3" spans="1:25" ht="30" customHeight="1">
      <c r="A3" s="13"/>
      <c r="B3" s="14"/>
      <c r="C3" s="86"/>
      <c r="D3" s="88"/>
      <c r="E3" s="89"/>
      <c r="F3" s="77"/>
      <c r="G3" s="77"/>
      <c r="H3" s="7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40157</v>
      </c>
      <c r="E4" s="58" t="s">
        <v>22</v>
      </c>
      <c r="F4" s="59">
        <v>31</v>
      </c>
      <c r="G4" s="59" t="s">
        <v>23</v>
      </c>
      <c r="H4" s="59">
        <v>1</v>
      </c>
      <c r="I4" s="60"/>
      <c r="J4" s="60"/>
      <c r="K4" s="60"/>
      <c r="L4" s="60"/>
      <c r="M4" s="60"/>
      <c r="N4" s="60"/>
      <c r="O4" s="60"/>
      <c r="P4" s="60"/>
      <c r="Q4" s="61">
        <v>30516395</v>
      </c>
      <c r="R4" s="61">
        <v>28077</v>
      </c>
      <c r="S4" s="62" t="e">
        <f aca="true" t="shared" si="0" ref="S4:S13">IF(Q4&lt;&gt;0,R4/G4,"")</f>
        <v>#VALUE!</v>
      </c>
      <c r="T4" s="62">
        <f aca="true" t="shared" si="1" ref="T4:T13">IF(Q4&lt;&gt;0,Q4/R4,"")</f>
        <v>1086.8823236100723</v>
      </c>
      <c r="U4" s="63">
        <v>0</v>
      </c>
      <c r="V4" s="64">
        <f aca="true" t="shared" si="2" ref="V4:V13">IF(U4&lt;&gt;0,-(U4-Q4)/U4,"")</f>
      </c>
      <c r="W4" s="51">
        <v>30606115</v>
      </c>
      <c r="X4" s="51">
        <v>30387</v>
      </c>
      <c r="Y4" s="50">
        <f aca="true" t="shared" si="3" ref="Y4:Y13">W4/X4</f>
        <v>1007.2108138348636</v>
      </c>
    </row>
    <row r="5" spans="1:25" ht="30" customHeight="1">
      <c r="A5" s="40">
        <v>2</v>
      </c>
      <c r="B5" s="41"/>
      <c r="C5" s="56" t="s">
        <v>24</v>
      </c>
      <c r="D5" s="57">
        <v>40137</v>
      </c>
      <c r="E5" s="58" t="s">
        <v>25</v>
      </c>
      <c r="F5" s="59">
        <v>35</v>
      </c>
      <c r="G5" s="59" t="s">
        <v>23</v>
      </c>
      <c r="H5" s="59">
        <v>4</v>
      </c>
      <c r="I5" s="65">
        <v>1527920</v>
      </c>
      <c r="J5" s="65">
        <v>1402</v>
      </c>
      <c r="K5" s="65">
        <v>3148700</v>
      </c>
      <c r="L5" s="65">
        <v>2860</v>
      </c>
      <c r="M5" s="65">
        <v>5726780</v>
      </c>
      <c r="N5" s="65">
        <v>5083</v>
      </c>
      <c r="O5" s="65">
        <v>3192530</v>
      </c>
      <c r="P5" s="65">
        <v>2770</v>
      </c>
      <c r="Q5" s="61">
        <f aca="true" t="shared" si="4" ref="Q5:R13">+I5+K5+M5+O5</f>
        <v>13595930</v>
      </c>
      <c r="R5" s="61">
        <f t="shared" si="4"/>
        <v>12115</v>
      </c>
      <c r="S5" s="62" t="e">
        <f t="shared" si="0"/>
        <v>#VALUE!</v>
      </c>
      <c r="T5" s="62">
        <f t="shared" si="1"/>
        <v>1122.2393726784978</v>
      </c>
      <c r="U5" s="63">
        <v>24106305</v>
      </c>
      <c r="V5" s="64">
        <f t="shared" si="2"/>
        <v>-0.4360010793856628</v>
      </c>
      <c r="W5" s="48">
        <v>272768610</v>
      </c>
      <c r="X5" s="48">
        <v>250334</v>
      </c>
      <c r="Y5" s="50">
        <f t="shared" si="3"/>
        <v>1089.618709404236</v>
      </c>
    </row>
    <row r="6" spans="1:25" ht="30" customHeight="1">
      <c r="A6" s="40">
        <v>3</v>
      </c>
      <c r="B6" s="41"/>
      <c r="C6" s="66" t="s">
        <v>26</v>
      </c>
      <c r="D6" s="57">
        <v>40122</v>
      </c>
      <c r="E6" s="58" t="s">
        <v>25</v>
      </c>
      <c r="F6" s="59">
        <v>19</v>
      </c>
      <c r="G6" s="59" t="s">
        <v>23</v>
      </c>
      <c r="H6" s="59">
        <v>6</v>
      </c>
      <c r="I6" s="65">
        <v>1190840</v>
      </c>
      <c r="J6" s="65">
        <v>915</v>
      </c>
      <c r="K6" s="65">
        <v>2055240</v>
      </c>
      <c r="L6" s="65">
        <v>1469</v>
      </c>
      <c r="M6" s="65">
        <v>4815920</v>
      </c>
      <c r="N6" s="65">
        <v>3271</v>
      </c>
      <c r="O6" s="65">
        <v>3505090</v>
      </c>
      <c r="P6" s="65">
        <v>2340</v>
      </c>
      <c r="Q6" s="61">
        <f t="shared" si="4"/>
        <v>11567090</v>
      </c>
      <c r="R6" s="61">
        <f t="shared" si="4"/>
        <v>7995</v>
      </c>
      <c r="S6" s="62" t="e">
        <f t="shared" si="0"/>
        <v>#VALUE!</v>
      </c>
      <c r="T6" s="62">
        <f t="shared" si="1"/>
        <v>1446.7904940587866</v>
      </c>
      <c r="U6" s="63">
        <v>12432160</v>
      </c>
      <c r="V6" s="64">
        <f t="shared" si="2"/>
        <v>-0.06958324217191542</v>
      </c>
      <c r="W6" s="48">
        <v>111756975</v>
      </c>
      <c r="X6" s="48">
        <v>75425</v>
      </c>
      <c r="Y6" s="50">
        <f t="shared" si="3"/>
        <v>1481.6967185946305</v>
      </c>
    </row>
    <row r="7" spans="1:25" ht="30" customHeight="1">
      <c r="A7" s="40">
        <v>4</v>
      </c>
      <c r="B7" s="41"/>
      <c r="C7" s="67" t="s">
        <v>27</v>
      </c>
      <c r="D7" s="57">
        <v>40150</v>
      </c>
      <c r="E7" s="58" t="s">
        <v>25</v>
      </c>
      <c r="F7" s="59">
        <v>30</v>
      </c>
      <c r="G7" s="59" t="s">
        <v>23</v>
      </c>
      <c r="H7" s="59">
        <v>2</v>
      </c>
      <c r="I7" s="65">
        <v>590042</v>
      </c>
      <c r="J7" s="65">
        <v>593</v>
      </c>
      <c r="K7" s="65">
        <v>1098700</v>
      </c>
      <c r="L7" s="65">
        <v>1039</v>
      </c>
      <c r="M7" s="65">
        <v>4778540</v>
      </c>
      <c r="N7" s="65">
        <v>4445</v>
      </c>
      <c r="O7" s="65">
        <v>4242985</v>
      </c>
      <c r="P7" s="65">
        <v>3952</v>
      </c>
      <c r="Q7" s="61">
        <f t="shared" si="4"/>
        <v>10710267</v>
      </c>
      <c r="R7" s="61">
        <f t="shared" si="4"/>
        <v>10029</v>
      </c>
      <c r="S7" s="62" t="e">
        <f t="shared" si="0"/>
        <v>#VALUE!</v>
      </c>
      <c r="T7" s="62">
        <f t="shared" si="1"/>
        <v>1067.9297038588095</v>
      </c>
      <c r="U7" s="63">
        <v>14052760</v>
      </c>
      <c r="V7" s="64">
        <f t="shared" si="2"/>
        <v>-0.23785313347698245</v>
      </c>
      <c r="W7" s="48">
        <v>26549302</v>
      </c>
      <c r="X7" s="48">
        <v>24763</v>
      </c>
      <c r="Y7" s="50">
        <f t="shared" si="3"/>
        <v>1072.135928603158</v>
      </c>
    </row>
    <row r="8" spans="1:25" ht="30" customHeight="1">
      <c r="A8" s="40">
        <v>5</v>
      </c>
      <c r="B8" s="41"/>
      <c r="C8" s="66" t="s">
        <v>28</v>
      </c>
      <c r="D8" s="57">
        <v>40150</v>
      </c>
      <c r="E8" s="58" t="s">
        <v>29</v>
      </c>
      <c r="F8" s="59">
        <v>20</v>
      </c>
      <c r="G8" s="59" t="s">
        <v>23</v>
      </c>
      <c r="H8" s="59">
        <v>2</v>
      </c>
      <c r="I8" s="65">
        <v>1316270</v>
      </c>
      <c r="J8" s="65">
        <v>1070</v>
      </c>
      <c r="K8" s="65">
        <v>2303195</v>
      </c>
      <c r="L8" s="65">
        <v>1910</v>
      </c>
      <c r="M8" s="65">
        <v>3725680</v>
      </c>
      <c r="N8" s="65">
        <v>3009</v>
      </c>
      <c r="O8" s="65">
        <v>2708145</v>
      </c>
      <c r="P8" s="65">
        <v>2188</v>
      </c>
      <c r="Q8" s="61">
        <f t="shared" si="4"/>
        <v>10053290</v>
      </c>
      <c r="R8" s="61">
        <f t="shared" si="4"/>
        <v>8177</v>
      </c>
      <c r="S8" s="62" t="e">
        <f t="shared" si="0"/>
        <v>#VALUE!</v>
      </c>
      <c r="T8" s="62">
        <f t="shared" si="1"/>
        <v>1229.4594594594594</v>
      </c>
      <c r="U8" s="63">
        <v>16216645</v>
      </c>
      <c r="V8" s="64">
        <f t="shared" si="2"/>
        <v>-0.38006350882072093</v>
      </c>
      <c r="W8" s="51">
        <v>26269935</v>
      </c>
      <c r="X8" s="51">
        <v>21378</v>
      </c>
      <c r="Y8" s="50">
        <f t="shared" si="3"/>
        <v>1228.8303396014594</v>
      </c>
    </row>
    <row r="9" spans="1:25" ht="30" customHeight="1">
      <c r="A9" s="40">
        <v>6</v>
      </c>
      <c r="B9" s="41"/>
      <c r="C9" s="68">
        <v>2012</v>
      </c>
      <c r="D9" s="57">
        <v>40129</v>
      </c>
      <c r="E9" s="69" t="s">
        <v>30</v>
      </c>
      <c r="F9" s="70">
        <v>39</v>
      </c>
      <c r="G9" s="70" t="s">
        <v>23</v>
      </c>
      <c r="H9" s="70">
        <v>5</v>
      </c>
      <c r="I9" s="60">
        <v>917320</v>
      </c>
      <c r="J9" s="60">
        <v>836</v>
      </c>
      <c r="K9" s="60">
        <v>1870050</v>
      </c>
      <c r="L9" s="60">
        <v>1661</v>
      </c>
      <c r="M9" s="60">
        <v>4189665</v>
      </c>
      <c r="N9" s="60">
        <v>3550</v>
      </c>
      <c r="O9" s="60">
        <v>2579175</v>
      </c>
      <c r="P9" s="60">
        <v>2141</v>
      </c>
      <c r="Q9" s="61">
        <f t="shared" si="4"/>
        <v>9556210</v>
      </c>
      <c r="R9" s="61">
        <f t="shared" si="4"/>
        <v>8188</v>
      </c>
      <c r="S9" s="62" t="e">
        <f t="shared" si="0"/>
        <v>#VALUE!</v>
      </c>
      <c r="T9" s="62">
        <f t="shared" si="1"/>
        <v>1167.099413776258</v>
      </c>
      <c r="U9" s="63">
        <v>13221020</v>
      </c>
      <c r="V9" s="64">
        <f t="shared" si="2"/>
        <v>-0.27719570804673166</v>
      </c>
      <c r="W9" s="51">
        <v>241429225</v>
      </c>
      <c r="X9" s="51">
        <v>207936</v>
      </c>
      <c r="Y9" s="50">
        <f t="shared" si="3"/>
        <v>1161.07468163281</v>
      </c>
    </row>
    <row r="10" spans="1:25" ht="30" customHeight="1">
      <c r="A10" s="40">
        <v>7</v>
      </c>
      <c r="B10" s="41"/>
      <c r="C10" s="56" t="s">
        <v>31</v>
      </c>
      <c r="D10" s="57">
        <v>40157</v>
      </c>
      <c r="E10" s="58" t="s">
        <v>25</v>
      </c>
      <c r="F10" s="59">
        <v>20</v>
      </c>
      <c r="G10" s="59" t="s">
        <v>23</v>
      </c>
      <c r="H10" s="59">
        <v>1</v>
      </c>
      <c r="I10" s="71">
        <v>910270</v>
      </c>
      <c r="J10" s="71">
        <v>793</v>
      </c>
      <c r="K10" s="71">
        <v>1568830</v>
      </c>
      <c r="L10" s="71">
        <v>1397</v>
      </c>
      <c r="M10" s="71">
        <v>2608710</v>
      </c>
      <c r="N10" s="71">
        <v>2267</v>
      </c>
      <c r="O10" s="71">
        <v>1759590</v>
      </c>
      <c r="P10" s="71">
        <v>1486</v>
      </c>
      <c r="Q10" s="61">
        <f t="shared" si="4"/>
        <v>6847400</v>
      </c>
      <c r="R10" s="61">
        <f t="shared" si="4"/>
        <v>5943</v>
      </c>
      <c r="S10" s="62" t="e">
        <f t="shared" si="0"/>
        <v>#VALUE!</v>
      </c>
      <c r="T10" s="62">
        <f t="shared" si="1"/>
        <v>1152.1790341578328</v>
      </c>
      <c r="U10" s="63">
        <v>0</v>
      </c>
      <c r="V10" s="64">
        <f t="shared" si="2"/>
      </c>
      <c r="W10" s="48">
        <v>6847400</v>
      </c>
      <c r="X10" s="48">
        <v>5943</v>
      </c>
      <c r="Y10" s="50">
        <f t="shared" si="3"/>
        <v>1152.1790341578328</v>
      </c>
    </row>
    <row r="11" spans="1:25" ht="30" customHeight="1">
      <c r="A11" s="40">
        <v>8</v>
      </c>
      <c r="B11" s="41"/>
      <c r="C11" s="66" t="s">
        <v>32</v>
      </c>
      <c r="D11" s="57">
        <v>40122</v>
      </c>
      <c r="E11" s="58" t="s">
        <v>33</v>
      </c>
      <c r="F11" s="59" t="s">
        <v>34</v>
      </c>
      <c r="G11" s="59">
        <v>25</v>
      </c>
      <c r="H11" s="59">
        <v>6</v>
      </c>
      <c r="I11" s="72">
        <v>534580</v>
      </c>
      <c r="J11" s="72">
        <v>472</v>
      </c>
      <c r="K11" s="65">
        <v>1370060</v>
      </c>
      <c r="L11" s="65">
        <v>1191</v>
      </c>
      <c r="M11" s="65">
        <v>2911440</v>
      </c>
      <c r="N11" s="65">
        <v>2440</v>
      </c>
      <c r="O11" s="65">
        <v>1599440</v>
      </c>
      <c r="P11" s="65">
        <v>1313</v>
      </c>
      <c r="Q11" s="61">
        <f t="shared" si="4"/>
        <v>6415520</v>
      </c>
      <c r="R11" s="61">
        <f t="shared" si="4"/>
        <v>5416</v>
      </c>
      <c r="S11" s="62">
        <f t="shared" si="0"/>
        <v>216.64</v>
      </c>
      <c r="T11" s="62">
        <f t="shared" si="1"/>
        <v>1184.5494830132939</v>
      </c>
      <c r="U11" s="63">
        <v>8304650</v>
      </c>
      <c r="V11" s="64">
        <f t="shared" si="2"/>
        <v>-0.22747858127675458</v>
      </c>
      <c r="W11" s="48">
        <v>130569405</v>
      </c>
      <c r="X11" s="48">
        <v>111616</v>
      </c>
      <c r="Y11" s="50">
        <f t="shared" si="3"/>
        <v>1169.8090327551606</v>
      </c>
    </row>
    <row r="12" spans="1:25" ht="30" customHeight="1">
      <c r="A12" s="40">
        <v>9</v>
      </c>
      <c r="B12" s="41"/>
      <c r="C12" s="66" t="s">
        <v>35</v>
      </c>
      <c r="D12" s="57">
        <v>40142</v>
      </c>
      <c r="E12" s="58" t="s">
        <v>30</v>
      </c>
      <c r="F12" s="59">
        <v>18</v>
      </c>
      <c r="G12" s="59" t="s">
        <v>23</v>
      </c>
      <c r="H12" s="59">
        <v>3</v>
      </c>
      <c r="I12" s="60">
        <v>361860</v>
      </c>
      <c r="J12" s="60">
        <v>316</v>
      </c>
      <c r="K12" s="60">
        <v>795610</v>
      </c>
      <c r="L12" s="60">
        <v>706</v>
      </c>
      <c r="M12" s="60">
        <v>1386520</v>
      </c>
      <c r="N12" s="60">
        <v>1208</v>
      </c>
      <c r="O12" s="60">
        <v>782430</v>
      </c>
      <c r="P12" s="60">
        <v>655</v>
      </c>
      <c r="Q12" s="61">
        <f t="shared" si="4"/>
        <v>3326420</v>
      </c>
      <c r="R12" s="61">
        <f t="shared" si="4"/>
        <v>2885</v>
      </c>
      <c r="S12" s="62" t="e">
        <f t="shared" si="0"/>
        <v>#VALUE!</v>
      </c>
      <c r="T12" s="62">
        <f t="shared" si="1"/>
        <v>1153.005199306759</v>
      </c>
      <c r="U12" s="63">
        <v>4708620</v>
      </c>
      <c r="V12" s="64">
        <f t="shared" si="2"/>
        <v>-0.29354672919029356</v>
      </c>
      <c r="W12" s="51">
        <v>20572955</v>
      </c>
      <c r="X12" s="51">
        <v>18111</v>
      </c>
      <c r="Y12" s="50">
        <f t="shared" si="3"/>
        <v>1135.9369996134947</v>
      </c>
    </row>
    <row r="13" spans="1:25" ht="30" customHeight="1">
      <c r="A13" s="40">
        <v>10</v>
      </c>
      <c r="B13" s="41"/>
      <c r="C13" s="73" t="s">
        <v>36</v>
      </c>
      <c r="D13" s="57">
        <v>40101</v>
      </c>
      <c r="E13" s="74" t="s">
        <v>25</v>
      </c>
      <c r="F13" s="75">
        <v>42</v>
      </c>
      <c r="G13" s="75" t="s">
        <v>23</v>
      </c>
      <c r="H13" s="75">
        <v>9</v>
      </c>
      <c r="I13" s="65">
        <v>188000</v>
      </c>
      <c r="J13" s="65">
        <v>186</v>
      </c>
      <c r="K13" s="65">
        <v>289510</v>
      </c>
      <c r="L13" s="65">
        <v>219</v>
      </c>
      <c r="M13" s="65">
        <v>1384920</v>
      </c>
      <c r="N13" s="65">
        <v>1089</v>
      </c>
      <c r="O13" s="65">
        <v>1161780</v>
      </c>
      <c r="P13" s="65">
        <v>907</v>
      </c>
      <c r="Q13" s="61">
        <f t="shared" si="4"/>
        <v>3024210</v>
      </c>
      <c r="R13" s="61">
        <f t="shared" si="4"/>
        <v>2401</v>
      </c>
      <c r="S13" s="62" t="e">
        <f t="shared" si="0"/>
        <v>#VALUE!</v>
      </c>
      <c r="T13" s="62">
        <f t="shared" si="1"/>
        <v>1259.5626822157435</v>
      </c>
      <c r="U13" s="63">
        <v>4686790</v>
      </c>
      <c r="V13" s="64">
        <f t="shared" si="2"/>
        <v>-0.35473746423458274</v>
      </c>
      <c r="W13" s="48">
        <v>252468650</v>
      </c>
      <c r="X13" s="48">
        <v>197182</v>
      </c>
      <c r="Y13" s="50">
        <f t="shared" si="3"/>
        <v>1280.383858567212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82" t="s">
        <v>17</v>
      </c>
      <c r="C15" s="83"/>
      <c r="D15" s="83"/>
      <c r="E15" s="84"/>
      <c r="F15" s="23"/>
      <c r="G15" s="23">
        <f>SUM(G4:G14)</f>
        <v>25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105612732</v>
      </c>
      <c r="R15" s="27">
        <f>SUM(R4:R14)</f>
        <v>91226</v>
      </c>
      <c r="S15" s="28">
        <f>R15/G15</f>
        <v>3649.04</v>
      </c>
      <c r="T15" s="49">
        <f>Q15/R15</f>
        <v>1157.7042948282287</v>
      </c>
      <c r="U15" s="39">
        <v>104014275</v>
      </c>
      <c r="V15" s="38">
        <f>IF(U15&lt;&gt;0,-(U15-Q15)/U15,"")</f>
        <v>0.015367669485750874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9" t="s">
        <v>19</v>
      </c>
      <c r="V16" s="79"/>
      <c r="W16" s="79"/>
      <c r="X16" s="79"/>
      <c r="Y16" s="7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0"/>
      <c r="V17" s="80"/>
      <c r="W17" s="80"/>
      <c r="X17" s="80"/>
      <c r="Y17" s="8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0"/>
      <c r="V18" s="80"/>
      <c r="W18" s="80"/>
      <c r="X18" s="80"/>
      <c r="Y18" s="80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2009-12-15T02:54:21Z</dcterms:modified>
  <cp:category/>
  <cp:version/>
  <cp:contentType/>
  <cp:contentStatus/>
</cp:coreProperties>
</file>