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<sst xmlns="http://schemas.openxmlformats.org/spreadsheetml/2006/main" count="99" uniqueCount="69">
  <si>
    <t>BOX OFFICE REPORT</t>
  </si>
  <si>
    <t>WEEKLY COMPETITIVE REPORT</t>
  </si>
  <si>
    <t>BY WEEKEND BOX OFFICE</t>
  </si>
  <si>
    <t>WEEK OF</t>
  </si>
  <si>
    <t>FILM</t>
  </si>
  <si>
    <t>DISTRIBUTOR</t>
  </si>
  <si>
    <t>SCR</t>
  </si>
  <si>
    <t>WEEKEND</t>
  </si>
  <si>
    <t>WEEK</t>
  </si>
  <si>
    <t>ADM</t>
  </si>
  <si>
    <t>GBO</t>
  </si>
  <si>
    <t>THIS</t>
  </si>
  <si>
    <t>WE</t>
  </si>
  <si>
    <t>LAST</t>
  </si>
  <si>
    <t>CUMULATIVE (TO DATE)</t>
  </si>
  <si>
    <t>GBO US$</t>
  </si>
  <si>
    <t>% CHG</t>
  </si>
  <si>
    <t>RO-IMAGE 2000</t>
  </si>
  <si>
    <t>INTERCOMFILM</t>
  </si>
  <si>
    <t>NO.</t>
  </si>
  <si>
    <t xml:space="preserve">IN LOCAL CURRENCY 1$ = </t>
  </si>
  <si>
    <r>
      <t xml:space="preserve">TERRITORY: </t>
    </r>
    <r>
      <rPr>
        <b/>
        <sz val="12"/>
        <color indexed="8"/>
        <rFont val="Arial"/>
        <family val="2"/>
      </rPr>
      <t>ROMANIA</t>
    </r>
  </si>
  <si>
    <t>Week</t>
  </si>
  <si>
    <t>MEDIA PRO</t>
  </si>
  <si>
    <t>TOTAL</t>
  </si>
  <si>
    <t xml:space="preserve">WEEKEND </t>
  </si>
  <si>
    <t>ODEON CINEPLEX</t>
  </si>
  <si>
    <t>xxx</t>
  </si>
  <si>
    <t>PREPARED BY: ASOCIATIA FILM ROMANA (AFR)</t>
  </si>
  <si>
    <t>Pozitia Copilului</t>
  </si>
  <si>
    <t>PARADA FILM</t>
  </si>
  <si>
    <t>Croods</t>
  </si>
  <si>
    <t>Hummingbird</t>
  </si>
  <si>
    <t>The Big Wedding</t>
  </si>
  <si>
    <t>Star Trek Into Darkness</t>
  </si>
  <si>
    <t>The Great Gatsby</t>
  </si>
  <si>
    <t xml:space="preserve">Fast And Furious 6 </t>
  </si>
  <si>
    <t>Hannah Arendt</t>
  </si>
  <si>
    <t>ASOCIATIA CULTURALA MACONDO</t>
  </si>
  <si>
    <t>Hangover 3</t>
  </si>
  <si>
    <t>Zambezia</t>
  </si>
  <si>
    <t>Los Amantes Pasajeros</t>
  </si>
  <si>
    <t>I.F</t>
  </si>
  <si>
    <t>Funeralii Fericite</t>
  </si>
  <si>
    <t>Epic</t>
  </si>
  <si>
    <t>After Earth</t>
  </si>
  <si>
    <t>Mamaia</t>
  </si>
  <si>
    <t>Now You See Me</t>
  </si>
  <si>
    <t>Jurassic Park 3D</t>
  </si>
  <si>
    <t>Arthur Newman</t>
  </si>
  <si>
    <t>World War Z 3D</t>
  </si>
  <si>
    <t>Man Of Steel</t>
  </si>
  <si>
    <t>The Purge</t>
  </si>
  <si>
    <t>Gangser Squad</t>
  </si>
  <si>
    <t>Internship</t>
  </si>
  <si>
    <t>Monsters University</t>
  </si>
  <si>
    <t>FORUM FILM</t>
  </si>
  <si>
    <t>Before Midnight</t>
  </si>
  <si>
    <t>Starbuck</t>
  </si>
  <si>
    <t>The Place Beyond The Pines</t>
  </si>
  <si>
    <t>HOLLYWOOD MULTIPLEX OPERATIONS</t>
  </si>
  <si>
    <t>Despicable Me 2</t>
  </si>
  <si>
    <t>Byzantium</t>
  </si>
  <si>
    <t>The Lone Ranger</t>
  </si>
  <si>
    <t>Stoker</t>
  </si>
  <si>
    <t>JULY 09.2013</t>
  </si>
  <si>
    <t>05 JULY          2013 -         07 JULY 2013</t>
  </si>
  <si>
    <t>01 JULY          2013 -         04 JULY 2013</t>
  </si>
  <si>
    <t>No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</si>
</sst>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_-* #,##0_-;\-* #,##0_-;_-* &quot;-&quot;_-;_-@_-"/>
    <numFmt numFmtId="176" formatCode="_-* #,##0_-;\-* #,##0_-;_-* &quot;-&quot;??_-;_-@_-"/>
    <numFmt numFmtId="177" formatCode="#,##0.0000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0\ _l_e_i_-;\-* #,##0.0000\ _l_e_i_-;_-* &quot;-&quot;????\ _l_e_i_-;_-@_-"/>
    <numFmt numFmtId="184" formatCode="_-* #,##0.00_-;\-* #,##0.00_-;_-* &quot;-&quot;_-;_-@_-"/>
    <numFmt numFmtId="185" formatCode="0.0"/>
    <numFmt numFmtId="186" formatCode="0.000"/>
  </numFmts>
  <fonts count="52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7"/>
      <name val="Arial"/>
      <family val="2"/>
    </font>
    <font>
      <sz val="12"/>
      <color indexed="36"/>
      <name val="Arial"/>
      <family val="2"/>
    </font>
    <font>
      <b/>
      <sz val="16"/>
      <color indexed="36"/>
      <name val="Arial"/>
      <family val="2"/>
    </font>
    <font>
      <b/>
      <sz val="16"/>
      <color indexed="4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B050"/>
      <name val="Arial"/>
      <family val="2"/>
    </font>
    <font>
      <sz val="12"/>
      <color rgb="FF7030A0"/>
      <name val="Arial"/>
      <family val="2"/>
    </font>
    <font>
      <b/>
      <sz val="16"/>
      <color rgb="FF7030A0"/>
      <name val="Arial"/>
      <family val="2"/>
    </font>
    <font>
      <b/>
      <sz val="16"/>
      <color rgb="FF00B0F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9" fontId="1" fillId="0" borderId="11" xfId="59" applyFont="1" applyBorder="1" applyAlignment="1">
      <alignment horizontal="right"/>
    </xf>
    <xf numFmtId="17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/>
    </xf>
    <xf numFmtId="3" fontId="51" fillId="0" borderId="11" xfId="0" applyNumberFormat="1" applyFont="1" applyBorder="1" applyAlignment="1">
      <alignment/>
    </xf>
    <xf numFmtId="3" fontId="51" fillId="33" borderId="11" xfId="0" applyNumberFormat="1" applyFont="1" applyFill="1" applyBorder="1" applyAlignment="1">
      <alignment/>
    </xf>
    <xf numFmtId="3" fontId="51" fillId="33" borderId="11" xfId="0" applyNumberFormat="1" applyFont="1" applyFill="1" applyBorder="1" applyAlignment="1">
      <alignment horizontal="right"/>
    </xf>
    <xf numFmtId="3" fontId="51" fillId="0" borderId="11" xfId="0" applyNumberFormat="1" applyFont="1" applyFill="1" applyBorder="1" applyAlignment="1">
      <alignment horizontal="right"/>
    </xf>
    <xf numFmtId="3" fontId="51" fillId="0" borderId="11" xfId="0" applyNumberFormat="1" applyFont="1" applyBorder="1" applyAlignment="1">
      <alignment horizontal="right"/>
    </xf>
    <xf numFmtId="3" fontId="5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4" fontId="4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436"/>
  <sheetViews>
    <sheetView tabSelected="1" defaultGridColor="0" zoomScale="75" zoomScaleNormal="75" zoomScalePageLayoutView="0" colorId="8" workbookViewId="0" topLeftCell="A1">
      <selection activeCell="A13" sqref="A13:N44"/>
    </sheetView>
  </sheetViews>
  <sheetFormatPr defaultColWidth="9.140625" defaultRowHeight="12.75"/>
  <cols>
    <col min="1" max="1" width="5.421875" style="1" customWidth="1"/>
    <col min="2" max="2" width="6.140625" style="1" customWidth="1"/>
    <col min="3" max="3" width="45.8515625" style="1" customWidth="1"/>
    <col min="4" max="4" width="21.57421875" style="1" customWidth="1"/>
    <col min="5" max="5" width="8.8515625" style="1" customWidth="1"/>
    <col min="6" max="6" width="7.421875" style="1" customWidth="1"/>
    <col min="7" max="7" width="16.57421875" style="1" customWidth="1"/>
    <col min="8" max="8" width="22.421875" style="1" customWidth="1"/>
    <col min="9" max="9" width="14.00390625" style="3" customWidth="1"/>
    <col min="10" max="10" width="15.140625" style="1" customWidth="1"/>
    <col min="11" max="11" width="26.00390625" style="1" customWidth="1"/>
    <col min="12" max="12" width="18.00390625" style="1" customWidth="1"/>
    <col min="13" max="13" width="25.7109375" style="1" customWidth="1"/>
    <col min="14" max="14" width="21.7109375" style="2" customWidth="1"/>
    <col min="15" max="15" width="15.140625" style="1" bestFit="1" customWidth="1"/>
    <col min="16" max="16384" width="9.140625" style="1" customWidth="1"/>
  </cols>
  <sheetData>
    <row r="1" spans="1:14" ht="15">
      <c r="A1" s="6"/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8"/>
    </row>
    <row r="2" spans="1:14" ht="1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8"/>
    </row>
    <row r="3" spans="1:14" ht="15.75">
      <c r="A3" s="6"/>
      <c r="B3" s="6"/>
      <c r="C3" s="9" t="s">
        <v>28</v>
      </c>
      <c r="D3" s="9"/>
      <c r="E3" s="6"/>
      <c r="F3" s="6"/>
      <c r="G3" s="6"/>
      <c r="H3" s="6"/>
      <c r="I3" s="7"/>
      <c r="J3" s="6"/>
      <c r="K3" s="6"/>
      <c r="L3" s="6"/>
      <c r="M3" s="6"/>
      <c r="N3" s="8"/>
    </row>
    <row r="4" spans="1:14" ht="15">
      <c r="A4" s="6"/>
      <c r="B4" s="6"/>
      <c r="C4" s="10" t="s">
        <v>65</v>
      </c>
      <c r="D4" s="10"/>
      <c r="E4" s="6"/>
      <c r="F4" s="6"/>
      <c r="G4" s="6"/>
      <c r="H4" s="6"/>
      <c r="I4" s="7"/>
      <c r="J4" s="6"/>
      <c r="K4" s="6"/>
      <c r="L4" s="6"/>
      <c r="M4" s="6"/>
      <c r="N4" s="8"/>
    </row>
    <row r="5" spans="1:14" ht="20.25">
      <c r="A5" s="6"/>
      <c r="B5" s="6"/>
      <c r="C5" s="6"/>
      <c r="D5" s="36" t="s">
        <v>0</v>
      </c>
      <c r="E5" s="36"/>
      <c r="F5" s="36"/>
      <c r="G5" s="36"/>
      <c r="H5" s="36"/>
      <c r="I5" s="7"/>
      <c r="J5" s="6"/>
      <c r="K5" s="6"/>
      <c r="L5" s="6"/>
      <c r="M5" s="11"/>
      <c r="N5" s="8"/>
    </row>
    <row r="6" spans="1:14" ht="15">
      <c r="A6" s="6"/>
      <c r="B6" s="6"/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8"/>
    </row>
    <row r="7" spans="1:14" ht="15">
      <c r="A7" s="6" t="s">
        <v>1</v>
      </c>
      <c r="B7" s="6"/>
      <c r="C7" s="6"/>
      <c r="D7" s="6"/>
      <c r="E7" s="6"/>
      <c r="F7" s="6"/>
      <c r="G7" s="6"/>
      <c r="H7" s="6"/>
      <c r="I7" s="12"/>
      <c r="J7" s="6"/>
      <c r="K7" s="6"/>
      <c r="L7" s="6"/>
      <c r="M7" s="6"/>
      <c r="N7" s="8"/>
    </row>
    <row r="8" spans="1:14" ht="15">
      <c r="A8" s="6" t="s">
        <v>2</v>
      </c>
      <c r="B8" s="6"/>
      <c r="C8" s="6"/>
      <c r="D8" s="6"/>
      <c r="E8" s="6"/>
      <c r="F8" s="6"/>
      <c r="G8" s="6" t="s">
        <v>25</v>
      </c>
      <c r="H8" s="6" t="s">
        <v>66</v>
      </c>
      <c r="I8" s="7"/>
      <c r="J8" s="6"/>
      <c r="K8" s="6"/>
      <c r="L8" s="6"/>
      <c r="M8" s="10"/>
      <c r="N8" s="8"/>
    </row>
    <row r="9" spans="1:14" ht="15.75">
      <c r="A9" s="6" t="s">
        <v>21</v>
      </c>
      <c r="B9" s="6"/>
      <c r="C9" s="9"/>
      <c r="D9" s="6"/>
      <c r="E9" s="6"/>
      <c r="F9" s="6"/>
      <c r="G9" s="6" t="s">
        <v>3</v>
      </c>
      <c r="H9" s="6" t="s">
        <v>67</v>
      </c>
      <c r="I9" s="7"/>
      <c r="J9" s="6"/>
      <c r="K9" s="6"/>
      <c r="L9" s="6" t="s">
        <v>20</v>
      </c>
      <c r="M9" s="6"/>
      <c r="N9" s="13">
        <v>3.451</v>
      </c>
    </row>
    <row r="10" spans="1:14" ht="15">
      <c r="A10" s="6"/>
      <c r="B10" s="6"/>
      <c r="C10" s="6"/>
      <c r="D10" s="6"/>
      <c r="E10" s="6"/>
      <c r="F10" s="6"/>
      <c r="G10" s="6"/>
      <c r="H10" s="6"/>
      <c r="I10" s="7"/>
      <c r="J10" s="6"/>
      <c r="K10" s="6"/>
      <c r="L10" s="6"/>
      <c r="M10" s="6"/>
      <c r="N10" s="8"/>
    </row>
    <row r="11" spans="1:14" ht="15.75">
      <c r="A11" s="14" t="s">
        <v>11</v>
      </c>
      <c r="B11" s="14" t="s">
        <v>13</v>
      </c>
      <c r="C11" s="14" t="s">
        <v>4</v>
      </c>
      <c r="D11" s="14" t="s">
        <v>5</v>
      </c>
      <c r="E11" s="14" t="s">
        <v>22</v>
      </c>
      <c r="F11" s="14" t="s">
        <v>6</v>
      </c>
      <c r="G11" s="32" t="s">
        <v>7</v>
      </c>
      <c r="H11" s="33"/>
      <c r="I11" s="7" t="s">
        <v>16</v>
      </c>
      <c r="J11" s="32" t="s">
        <v>8</v>
      </c>
      <c r="K11" s="33"/>
      <c r="L11" s="34" t="s">
        <v>14</v>
      </c>
      <c r="M11" s="35"/>
      <c r="N11" s="35"/>
    </row>
    <row r="12" spans="1:14" s="4" customFormat="1" ht="15">
      <c r="A12" s="14" t="s">
        <v>12</v>
      </c>
      <c r="B12" s="14" t="s">
        <v>12</v>
      </c>
      <c r="C12" s="14"/>
      <c r="D12" s="14"/>
      <c r="E12" s="14" t="s">
        <v>19</v>
      </c>
      <c r="F12" s="14"/>
      <c r="G12" s="14" t="s">
        <v>9</v>
      </c>
      <c r="H12" s="14" t="s">
        <v>10</v>
      </c>
      <c r="I12" s="7"/>
      <c r="J12" s="14" t="s">
        <v>9</v>
      </c>
      <c r="K12" s="14" t="s">
        <v>10</v>
      </c>
      <c r="L12" s="14" t="s">
        <v>9</v>
      </c>
      <c r="M12" s="14"/>
      <c r="N12" s="15" t="s">
        <v>15</v>
      </c>
    </row>
    <row r="13" spans="1:15" s="17" customFormat="1" ht="24" customHeight="1">
      <c r="A13" s="23">
        <v>1</v>
      </c>
      <c r="B13" s="23">
        <v>0</v>
      </c>
      <c r="C13" s="24" t="s">
        <v>61</v>
      </c>
      <c r="D13" s="25" t="s">
        <v>17</v>
      </c>
      <c r="E13" s="26">
        <v>0</v>
      </c>
      <c r="F13" s="26">
        <v>21</v>
      </c>
      <c r="G13" s="26">
        <v>30387</v>
      </c>
      <c r="H13" s="30">
        <v>573658</v>
      </c>
      <c r="I13" s="30" t="s">
        <v>27</v>
      </c>
      <c r="J13" s="26">
        <v>0</v>
      </c>
      <c r="K13" s="30">
        <v>0</v>
      </c>
      <c r="L13" s="26">
        <v>30387</v>
      </c>
      <c r="M13" s="30">
        <v>573658</v>
      </c>
      <c r="N13" s="26">
        <f>M13/N9</f>
        <v>166229.49869603015</v>
      </c>
      <c r="O13" s="19"/>
    </row>
    <row r="14" spans="1:14" s="17" customFormat="1" ht="24" customHeight="1">
      <c r="A14" s="23">
        <v>2</v>
      </c>
      <c r="B14" s="23">
        <v>0</v>
      </c>
      <c r="C14" s="24" t="s">
        <v>63</v>
      </c>
      <c r="D14" s="25" t="s">
        <v>56</v>
      </c>
      <c r="E14" s="26">
        <v>0</v>
      </c>
      <c r="F14" s="26">
        <v>65</v>
      </c>
      <c r="G14" s="27">
        <v>19871</v>
      </c>
      <c r="H14" s="27">
        <v>377578</v>
      </c>
      <c r="I14" s="28" t="s">
        <v>27</v>
      </c>
      <c r="J14" s="27">
        <v>0</v>
      </c>
      <c r="K14" s="27">
        <v>0</v>
      </c>
      <c r="L14" s="27">
        <v>19871</v>
      </c>
      <c r="M14" s="27">
        <v>377578</v>
      </c>
      <c r="N14" s="26">
        <f>M14/N9</f>
        <v>109411.18516372066</v>
      </c>
    </row>
    <row r="15" spans="1:15" s="17" customFormat="1" ht="24" customHeight="1">
      <c r="A15" s="23">
        <v>3</v>
      </c>
      <c r="B15" s="23">
        <v>1</v>
      </c>
      <c r="C15" s="24" t="s">
        <v>50</v>
      </c>
      <c r="D15" s="25" t="s">
        <v>17</v>
      </c>
      <c r="E15" s="26">
        <v>2</v>
      </c>
      <c r="F15" s="26">
        <v>20</v>
      </c>
      <c r="G15" s="27">
        <v>12079</v>
      </c>
      <c r="H15" s="27">
        <v>269323</v>
      </c>
      <c r="I15" s="28">
        <v>-35</v>
      </c>
      <c r="J15" s="27">
        <v>26618</v>
      </c>
      <c r="K15" s="27">
        <v>539074</v>
      </c>
      <c r="L15" s="27">
        <v>98688</v>
      </c>
      <c r="M15" s="27">
        <v>2001472</v>
      </c>
      <c r="N15" s="27">
        <f>M15/N9</f>
        <v>579968.7047232686</v>
      </c>
      <c r="O15" s="21"/>
    </row>
    <row r="16" spans="1:14" s="17" customFormat="1" ht="24" customHeight="1">
      <c r="A16" s="23">
        <v>4</v>
      </c>
      <c r="B16" s="23">
        <v>4</v>
      </c>
      <c r="C16" s="24" t="s">
        <v>47</v>
      </c>
      <c r="D16" s="25" t="s">
        <v>23</v>
      </c>
      <c r="E16" s="26">
        <v>3</v>
      </c>
      <c r="F16" s="26">
        <v>24</v>
      </c>
      <c r="G16" s="26">
        <v>10035</v>
      </c>
      <c r="H16" s="29">
        <v>201227</v>
      </c>
      <c r="I16" s="30">
        <v>-24</v>
      </c>
      <c r="J16" s="26">
        <v>22305</v>
      </c>
      <c r="K16" s="26">
        <v>393829</v>
      </c>
      <c r="L16" s="26">
        <v>148119</v>
      </c>
      <c r="M16" s="29">
        <v>2594635</v>
      </c>
      <c r="N16" s="26">
        <f>M16/N9</f>
        <v>751850.1883512025</v>
      </c>
    </row>
    <row r="17" spans="1:14" s="17" customFormat="1" ht="24" customHeight="1">
      <c r="A17" s="23">
        <v>5</v>
      </c>
      <c r="B17" s="23">
        <v>2</v>
      </c>
      <c r="C17" s="24" t="s">
        <v>51</v>
      </c>
      <c r="D17" s="25" t="s">
        <v>23</v>
      </c>
      <c r="E17" s="26">
        <v>2</v>
      </c>
      <c r="F17" s="26">
        <v>32</v>
      </c>
      <c r="G17" s="27">
        <v>7832</v>
      </c>
      <c r="H17" s="27">
        <v>172030</v>
      </c>
      <c r="I17" s="28">
        <v>-58</v>
      </c>
      <c r="J17" s="27">
        <v>21695</v>
      </c>
      <c r="K17" s="27">
        <v>434793</v>
      </c>
      <c r="L17" s="27">
        <v>120001</v>
      </c>
      <c r="M17" s="27">
        <v>2382005</v>
      </c>
      <c r="N17" s="27">
        <f>M17/N9</f>
        <v>690236.1634308896</v>
      </c>
    </row>
    <row r="18" spans="1:14" s="17" customFormat="1" ht="23.25" customHeight="1">
      <c r="A18" s="23">
        <v>6</v>
      </c>
      <c r="B18" s="23">
        <v>3</v>
      </c>
      <c r="C18" s="24" t="s">
        <v>54</v>
      </c>
      <c r="D18" s="25" t="s">
        <v>26</v>
      </c>
      <c r="E18" s="26">
        <v>1</v>
      </c>
      <c r="F18" s="26">
        <v>34</v>
      </c>
      <c r="G18" s="27">
        <v>7764</v>
      </c>
      <c r="H18" s="27">
        <v>151468</v>
      </c>
      <c r="I18" s="28">
        <v>-45</v>
      </c>
      <c r="J18" s="27">
        <v>11484</v>
      </c>
      <c r="K18" s="27">
        <v>180143</v>
      </c>
      <c r="L18" s="27">
        <v>33972</v>
      </c>
      <c r="M18" s="27">
        <v>609051</v>
      </c>
      <c r="N18" s="27">
        <f>M18/N9</f>
        <v>176485.36656041726</v>
      </c>
    </row>
    <row r="19" spans="1:14" s="17" customFormat="1" ht="23.25" customHeight="1">
      <c r="A19" s="23">
        <v>7</v>
      </c>
      <c r="B19" s="23">
        <v>5</v>
      </c>
      <c r="C19" s="24" t="s">
        <v>55</v>
      </c>
      <c r="D19" s="25" t="s">
        <v>56</v>
      </c>
      <c r="E19" s="26">
        <v>2</v>
      </c>
      <c r="F19" s="26">
        <v>57</v>
      </c>
      <c r="G19" s="27">
        <v>5929</v>
      </c>
      <c r="H19" s="27">
        <v>114068</v>
      </c>
      <c r="I19" s="28">
        <v>-52</v>
      </c>
      <c r="J19" s="27">
        <v>13348</v>
      </c>
      <c r="K19" s="27">
        <v>241972</v>
      </c>
      <c r="L19" s="27">
        <v>54662</v>
      </c>
      <c r="M19" s="27">
        <v>999165</v>
      </c>
      <c r="N19" s="26">
        <f>M19/N9</f>
        <v>289529.121993625</v>
      </c>
    </row>
    <row r="20" spans="1:14" s="17" customFormat="1" ht="23.25" customHeight="1">
      <c r="A20" s="23">
        <v>8</v>
      </c>
      <c r="B20" s="23">
        <v>0</v>
      </c>
      <c r="C20" s="24" t="s">
        <v>62</v>
      </c>
      <c r="D20" s="25" t="s">
        <v>18</v>
      </c>
      <c r="E20" s="26">
        <v>0</v>
      </c>
      <c r="F20" s="26">
        <v>28</v>
      </c>
      <c r="G20" s="27">
        <v>1854</v>
      </c>
      <c r="H20" s="27">
        <v>32890</v>
      </c>
      <c r="I20" s="28" t="s">
        <v>27</v>
      </c>
      <c r="J20" s="27">
        <v>0</v>
      </c>
      <c r="K20" s="27">
        <v>0</v>
      </c>
      <c r="L20" s="27">
        <v>1854</v>
      </c>
      <c r="M20" s="27">
        <v>32890</v>
      </c>
      <c r="N20" s="26">
        <f>M20/N9</f>
        <v>9530.570849029267</v>
      </c>
    </row>
    <row r="21" spans="1:14" s="17" customFormat="1" ht="23.25" customHeight="1">
      <c r="A21" s="23">
        <v>9</v>
      </c>
      <c r="B21" s="23">
        <v>6</v>
      </c>
      <c r="C21" s="24" t="s">
        <v>52</v>
      </c>
      <c r="D21" s="25" t="s">
        <v>17</v>
      </c>
      <c r="E21" s="26">
        <v>1</v>
      </c>
      <c r="F21" s="26">
        <v>11</v>
      </c>
      <c r="G21" s="27">
        <v>1477</v>
      </c>
      <c r="H21" s="27">
        <v>30052</v>
      </c>
      <c r="I21" s="28">
        <v>-72</v>
      </c>
      <c r="J21" s="27">
        <v>6845</v>
      </c>
      <c r="K21" s="27">
        <v>100678</v>
      </c>
      <c r="L21" s="27">
        <v>13122</v>
      </c>
      <c r="M21" s="27">
        <v>209612</v>
      </c>
      <c r="N21" s="26">
        <f>M21/N9</f>
        <v>60739.49579831932</v>
      </c>
    </row>
    <row r="22" spans="1:14" s="17" customFormat="1" ht="23.25" customHeight="1">
      <c r="A22" s="23">
        <v>10</v>
      </c>
      <c r="B22" s="23">
        <v>9</v>
      </c>
      <c r="C22" s="24" t="s">
        <v>35</v>
      </c>
      <c r="D22" s="25" t="s">
        <v>23</v>
      </c>
      <c r="E22" s="26">
        <v>7</v>
      </c>
      <c r="F22" s="26">
        <v>8</v>
      </c>
      <c r="G22" s="27">
        <v>885</v>
      </c>
      <c r="H22" s="27">
        <v>22010</v>
      </c>
      <c r="I22" s="28">
        <v>-52</v>
      </c>
      <c r="J22" s="27">
        <v>2568</v>
      </c>
      <c r="K22" s="27">
        <v>53222</v>
      </c>
      <c r="L22" s="27">
        <v>158268</v>
      </c>
      <c r="M22" s="27">
        <v>3234650</v>
      </c>
      <c r="N22" s="26">
        <f>M22/N9</f>
        <v>937308.0266589394</v>
      </c>
    </row>
    <row r="23" spans="1:14" s="17" customFormat="1" ht="23.25" customHeight="1">
      <c r="A23" s="24">
        <v>11</v>
      </c>
      <c r="B23" s="24">
        <v>8</v>
      </c>
      <c r="C23" s="24" t="s">
        <v>44</v>
      </c>
      <c r="D23" s="25" t="s">
        <v>26</v>
      </c>
      <c r="E23" s="26">
        <v>4</v>
      </c>
      <c r="F23" s="26">
        <v>24</v>
      </c>
      <c r="G23" s="26">
        <v>1063</v>
      </c>
      <c r="H23" s="30">
        <v>20358</v>
      </c>
      <c r="I23" s="30">
        <v>-61</v>
      </c>
      <c r="J23" s="26">
        <v>1328</v>
      </c>
      <c r="K23" s="30">
        <v>22154</v>
      </c>
      <c r="L23" s="26">
        <v>55560</v>
      </c>
      <c r="M23" s="30">
        <v>1061644</v>
      </c>
      <c r="N23" s="26">
        <f>M23/N9</f>
        <v>307633.7293538105</v>
      </c>
    </row>
    <row r="24" spans="1:14" s="17" customFormat="1" ht="23.25" customHeight="1">
      <c r="A24" s="23">
        <v>12</v>
      </c>
      <c r="B24" s="23">
        <v>7</v>
      </c>
      <c r="C24" s="24" t="s">
        <v>36</v>
      </c>
      <c r="D24" s="25" t="s">
        <v>17</v>
      </c>
      <c r="E24" s="26">
        <v>6</v>
      </c>
      <c r="F24" s="26">
        <v>24</v>
      </c>
      <c r="G24" s="26">
        <v>1074</v>
      </c>
      <c r="H24" s="30">
        <v>19359</v>
      </c>
      <c r="I24" s="30">
        <v>-65</v>
      </c>
      <c r="J24" s="26">
        <v>3218</v>
      </c>
      <c r="K24" s="30">
        <v>51177</v>
      </c>
      <c r="L24" s="26">
        <v>264587</v>
      </c>
      <c r="M24" s="30">
        <v>4372736</v>
      </c>
      <c r="N24" s="27">
        <f>M24/N9</f>
        <v>1267092.43697479</v>
      </c>
    </row>
    <row r="25" spans="1:14" s="17" customFormat="1" ht="23.25" customHeight="1">
      <c r="A25" s="23">
        <v>13</v>
      </c>
      <c r="B25" s="23">
        <v>12</v>
      </c>
      <c r="C25" s="24" t="s">
        <v>57</v>
      </c>
      <c r="D25" s="25" t="s">
        <v>18</v>
      </c>
      <c r="E25" s="26">
        <v>1</v>
      </c>
      <c r="F25" s="26">
        <v>6</v>
      </c>
      <c r="G25" s="27">
        <v>774</v>
      </c>
      <c r="H25" s="27">
        <v>17116</v>
      </c>
      <c r="I25" s="28">
        <v>-39</v>
      </c>
      <c r="J25" s="27">
        <v>1887</v>
      </c>
      <c r="K25" s="27">
        <v>36938</v>
      </c>
      <c r="L25" s="27">
        <v>3062</v>
      </c>
      <c r="M25" s="27">
        <v>65249</v>
      </c>
      <c r="N25" s="26">
        <f>M25/N9</f>
        <v>18907.27325412924</v>
      </c>
    </row>
    <row r="26" spans="1:14" s="17" customFormat="1" ht="23.25" customHeight="1">
      <c r="A26" s="24">
        <v>14</v>
      </c>
      <c r="B26" s="24">
        <v>11</v>
      </c>
      <c r="C26" s="24" t="s">
        <v>39</v>
      </c>
      <c r="D26" s="25" t="s">
        <v>23</v>
      </c>
      <c r="E26" s="26">
        <v>5</v>
      </c>
      <c r="F26" s="26">
        <v>11</v>
      </c>
      <c r="G26" s="26">
        <v>679</v>
      </c>
      <c r="H26" s="29">
        <v>10807</v>
      </c>
      <c r="I26" s="30">
        <v>-72</v>
      </c>
      <c r="J26" s="26">
        <v>1936</v>
      </c>
      <c r="K26" s="29">
        <v>31184</v>
      </c>
      <c r="L26" s="26">
        <v>168518</v>
      </c>
      <c r="M26" s="29">
        <v>1874230</v>
      </c>
      <c r="N26" s="26">
        <f>M26/N9</f>
        <v>543097.6528542452</v>
      </c>
    </row>
    <row r="27" spans="1:14" s="17" customFormat="1" ht="24" customHeight="1">
      <c r="A27" s="23">
        <v>15</v>
      </c>
      <c r="B27" s="23">
        <v>14</v>
      </c>
      <c r="C27" s="24" t="s">
        <v>58</v>
      </c>
      <c r="D27" s="25" t="s">
        <v>38</v>
      </c>
      <c r="E27" s="26">
        <v>1</v>
      </c>
      <c r="F27" s="26">
        <v>6</v>
      </c>
      <c r="G27" s="27">
        <v>494</v>
      </c>
      <c r="H27" s="27">
        <v>9930</v>
      </c>
      <c r="I27" s="28">
        <v>-45</v>
      </c>
      <c r="J27" s="27">
        <v>640</v>
      </c>
      <c r="K27" s="27">
        <v>7484</v>
      </c>
      <c r="L27" s="27">
        <v>2324</v>
      </c>
      <c r="M27" s="27">
        <v>35704</v>
      </c>
      <c r="N27" s="26">
        <f>M27/N9</f>
        <v>10345.986670530281</v>
      </c>
    </row>
    <row r="28" spans="1:14" s="17" customFormat="1" ht="23.25" customHeight="1">
      <c r="A28" s="24">
        <v>16</v>
      </c>
      <c r="B28" s="24">
        <v>13</v>
      </c>
      <c r="C28" s="24" t="s">
        <v>40</v>
      </c>
      <c r="D28" s="25" t="s">
        <v>17</v>
      </c>
      <c r="E28" s="26">
        <v>5</v>
      </c>
      <c r="F28" s="26">
        <v>25</v>
      </c>
      <c r="G28" s="31">
        <v>426</v>
      </c>
      <c r="H28" s="31">
        <v>8012</v>
      </c>
      <c r="I28" s="30">
        <v>-64</v>
      </c>
      <c r="J28" s="31">
        <v>1009</v>
      </c>
      <c r="K28" s="31">
        <v>17403</v>
      </c>
      <c r="L28" s="31">
        <v>33643</v>
      </c>
      <c r="M28" s="31">
        <v>590372</v>
      </c>
      <c r="N28" s="26">
        <f>M28/N9</f>
        <v>171072.73254129238</v>
      </c>
    </row>
    <row r="29" spans="1:14" s="18" customFormat="1" ht="20.25">
      <c r="A29" s="23">
        <v>17</v>
      </c>
      <c r="B29" s="23">
        <v>0</v>
      </c>
      <c r="C29" s="24" t="s">
        <v>68</v>
      </c>
      <c r="D29" s="25" t="s">
        <v>42</v>
      </c>
      <c r="E29" s="26">
        <v>0</v>
      </c>
      <c r="F29" s="26">
        <v>7</v>
      </c>
      <c r="G29" s="27">
        <v>675</v>
      </c>
      <c r="H29" s="27">
        <v>7655</v>
      </c>
      <c r="I29" s="28" t="s">
        <v>27</v>
      </c>
      <c r="J29" s="27">
        <v>0</v>
      </c>
      <c r="K29" s="27">
        <v>0</v>
      </c>
      <c r="L29" s="27">
        <v>675</v>
      </c>
      <c r="M29" s="27">
        <v>7655</v>
      </c>
      <c r="N29" s="26">
        <f>M29/N9</f>
        <v>2218.197623877137</v>
      </c>
    </row>
    <row r="30" spans="1:14" s="18" customFormat="1" ht="20.25">
      <c r="A30" s="23">
        <v>18</v>
      </c>
      <c r="B30" s="23">
        <v>10</v>
      </c>
      <c r="C30" s="24" t="s">
        <v>45</v>
      </c>
      <c r="D30" s="25" t="s">
        <v>18</v>
      </c>
      <c r="E30" s="26">
        <v>4</v>
      </c>
      <c r="F30" s="26">
        <v>24</v>
      </c>
      <c r="G30" s="26">
        <v>480</v>
      </c>
      <c r="H30" s="30">
        <v>7045</v>
      </c>
      <c r="I30" s="30">
        <v>-83</v>
      </c>
      <c r="J30" s="26">
        <v>1322</v>
      </c>
      <c r="K30" s="30">
        <v>20594</v>
      </c>
      <c r="L30" s="26">
        <v>66919</v>
      </c>
      <c r="M30" s="30">
        <v>1154638</v>
      </c>
      <c r="N30" s="26">
        <f>M30/N9</f>
        <v>334580.70124601567</v>
      </c>
    </row>
    <row r="31" spans="1:15" s="17" customFormat="1" ht="24" customHeight="1">
      <c r="A31" s="23">
        <v>19</v>
      </c>
      <c r="B31" s="23">
        <v>15</v>
      </c>
      <c r="C31" s="24" t="s">
        <v>48</v>
      </c>
      <c r="D31" s="25" t="s">
        <v>17</v>
      </c>
      <c r="E31" s="26">
        <v>3</v>
      </c>
      <c r="F31" s="26">
        <v>20</v>
      </c>
      <c r="G31" s="26">
        <v>184</v>
      </c>
      <c r="H31" s="29">
        <v>3675</v>
      </c>
      <c r="I31" s="30">
        <v>-72</v>
      </c>
      <c r="J31" s="26">
        <v>626</v>
      </c>
      <c r="K31" s="26">
        <v>10975</v>
      </c>
      <c r="L31" s="26">
        <v>12673</v>
      </c>
      <c r="M31" s="29">
        <v>221465</v>
      </c>
      <c r="N31" s="26">
        <f>M31/N9</f>
        <v>64174.15241958852</v>
      </c>
      <c r="O31" s="20"/>
    </row>
    <row r="32" spans="1:14" s="17" customFormat="1" ht="23.25" customHeight="1">
      <c r="A32" s="23">
        <v>20</v>
      </c>
      <c r="B32" s="23">
        <v>16</v>
      </c>
      <c r="C32" s="24" t="s">
        <v>59</v>
      </c>
      <c r="D32" s="25" t="s">
        <v>60</v>
      </c>
      <c r="E32" s="26">
        <v>4</v>
      </c>
      <c r="F32" s="26">
        <v>1</v>
      </c>
      <c r="G32" s="27">
        <v>78</v>
      </c>
      <c r="H32" s="27">
        <v>1862</v>
      </c>
      <c r="I32" s="28">
        <v>-74</v>
      </c>
      <c r="J32" s="27">
        <v>0</v>
      </c>
      <c r="K32" s="27">
        <v>0</v>
      </c>
      <c r="L32" s="27">
        <v>9596</v>
      </c>
      <c r="M32" s="27">
        <v>187381</v>
      </c>
      <c r="N32" s="26">
        <f>M32/N9</f>
        <v>54297.59490002898</v>
      </c>
    </row>
    <row r="33" spans="1:14" s="17" customFormat="1" ht="23.25" customHeight="1">
      <c r="A33" s="23">
        <v>21</v>
      </c>
      <c r="B33" s="23">
        <v>19</v>
      </c>
      <c r="C33" s="24" t="s">
        <v>29</v>
      </c>
      <c r="D33" s="25" t="s">
        <v>30</v>
      </c>
      <c r="E33" s="26">
        <v>18</v>
      </c>
      <c r="F33" s="26">
        <v>4</v>
      </c>
      <c r="G33" s="26">
        <v>461</v>
      </c>
      <c r="H33" s="30">
        <v>1710</v>
      </c>
      <c r="I33" s="30">
        <v>-22</v>
      </c>
      <c r="J33" s="26">
        <v>129</v>
      </c>
      <c r="K33" s="30">
        <v>1236</v>
      </c>
      <c r="L33" s="26">
        <v>103942</v>
      </c>
      <c r="M33" s="30">
        <v>1227709</v>
      </c>
      <c r="N33" s="26">
        <f>M33/N9</f>
        <v>355754.5638945233</v>
      </c>
    </row>
    <row r="34" spans="1:14" s="17" customFormat="1" ht="23.25" customHeight="1">
      <c r="A34" s="23">
        <v>22</v>
      </c>
      <c r="B34" s="23">
        <v>18</v>
      </c>
      <c r="C34" s="24" t="s">
        <v>41</v>
      </c>
      <c r="D34" s="25" t="s">
        <v>42</v>
      </c>
      <c r="E34" s="26">
        <v>4</v>
      </c>
      <c r="F34" s="26">
        <v>5</v>
      </c>
      <c r="G34" s="26">
        <v>47</v>
      </c>
      <c r="H34" s="29">
        <v>728</v>
      </c>
      <c r="I34" s="30">
        <v>-74</v>
      </c>
      <c r="J34" s="26">
        <v>163</v>
      </c>
      <c r="K34" s="26">
        <v>1992</v>
      </c>
      <c r="L34" s="26">
        <v>8140</v>
      </c>
      <c r="M34" s="29">
        <v>99458</v>
      </c>
      <c r="N34" s="26">
        <f>M34/N9</f>
        <v>28820.05215879455</v>
      </c>
    </row>
    <row r="35" spans="1:14" s="17" customFormat="1" ht="24" customHeight="1">
      <c r="A35" s="23">
        <v>23</v>
      </c>
      <c r="B35" s="23">
        <v>22</v>
      </c>
      <c r="C35" s="24" t="s">
        <v>49</v>
      </c>
      <c r="D35" s="25" t="s">
        <v>17</v>
      </c>
      <c r="E35" s="26">
        <v>3</v>
      </c>
      <c r="F35" s="26">
        <v>2</v>
      </c>
      <c r="G35" s="26">
        <v>63</v>
      </c>
      <c r="H35" s="30">
        <v>530</v>
      </c>
      <c r="I35" s="30">
        <v>-69</v>
      </c>
      <c r="J35" s="26">
        <v>123</v>
      </c>
      <c r="K35" s="30">
        <v>1412</v>
      </c>
      <c r="L35" s="26">
        <v>3182</v>
      </c>
      <c r="M35" s="30">
        <v>52054</v>
      </c>
      <c r="N35" s="26">
        <f>M35/N9</f>
        <v>15083.743842364533</v>
      </c>
    </row>
    <row r="36" spans="1:14" s="17" customFormat="1" ht="24" customHeight="1">
      <c r="A36" s="24">
        <v>24</v>
      </c>
      <c r="B36" s="24">
        <v>17</v>
      </c>
      <c r="C36" s="24" t="s">
        <v>34</v>
      </c>
      <c r="D36" s="25" t="s">
        <v>17</v>
      </c>
      <c r="E36" s="26">
        <v>7</v>
      </c>
      <c r="F36" s="26">
        <v>23</v>
      </c>
      <c r="G36" s="26">
        <v>72</v>
      </c>
      <c r="H36" s="26">
        <v>484</v>
      </c>
      <c r="I36" s="30">
        <v>-91</v>
      </c>
      <c r="J36" s="26">
        <v>206</v>
      </c>
      <c r="K36" s="26">
        <v>3123</v>
      </c>
      <c r="L36" s="26">
        <v>65000</v>
      </c>
      <c r="M36" s="26">
        <v>1399428</v>
      </c>
      <c r="N36" s="26">
        <f>M36/N9</f>
        <v>405513.76412634016</v>
      </c>
    </row>
    <row r="37" spans="1:14" s="17" customFormat="1" ht="24" customHeight="1">
      <c r="A37" s="24">
        <v>25</v>
      </c>
      <c r="B37" s="24">
        <v>32</v>
      </c>
      <c r="C37" s="24" t="s">
        <v>31</v>
      </c>
      <c r="D37" s="25" t="s">
        <v>26</v>
      </c>
      <c r="E37" s="26">
        <v>15</v>
      </c>
      <c r="F37" s="26">
        <v>2</v>
      </c>
      <c r="G37" s="26">
        <v>25</v>
      </c>
      <c r="H37" s="29">
        <v>405</v>
      </c>
      <c r="I37" s="30">
        <v>-20</v>
      </c>
      <c r="J37" s="26">
        <v>8</v>
      </c>
      <c r="K37" s="29">
        <v>147</v>
      </c>
      <c r="L37" s="26">
        <v>167486</v>
      </c>
      <c r="M37" s="29">
        <v>1927493</v>
      </c>
      <c r="N37" s="26">
        <f>M37/N9</f>
        <v>558531.7299333527</v>
      </c>
    </row>
    <row r="38" spans="1:14" s="17" customFormat="1" ht="24" customHeight="1">
      <c r="A38" s="23">
        <v>26</v>
      </c>
      <c r="B38" s="23">
        <v>25</v>
      </c>
      <c r="C38" s="24" t="s">
        <v>32</v>
      </c>
      <c r="D38" s="25" t="s">
        <v>17</v>
      </c>
      <c r="E38" s="26">
        <v>8</v>
      </c>
      <c r="F38" s="26">
        <v>16</v>
      </c>
      <c r="G38" s="26">
        <v>31</v>
      </c>
      <c r="H38" s="30">
        <v>186</v>
      </c>
      <c r="I38" s="30">
        <v>-82</v>
      </c>
      <c r="J38" s="26">
        <v>79</v>
      </c>
      <c r="K38" s="30">
        <v>947</v>
      </c>
      <c r="L38" s="26">
        <v>35163</v>
      </c>
      <c r="M38" s="30">
        <v>645431</v>
      </c>
      <c r="N38" s="26">
        <f>M38/N9</f>
        <v>187027.23848159955</v>
      </c>
    </row>
    <row r="39" spans="1:14" s="17" customFormat="1" ht="24" customHeight="1">
      <c r="A39" s="23">
        <v>27</v>
      </c>
      <c r="B39" s="23">
        <v>0</v>
      </c>
      <c r="C39" s="24" t="s">
        <v>64</v>
      </c>
      <c r="D39" s="25" t="s">
        <v>26</v>
      </c>
      <c r="E39" s="26">
        <v>14</v>
      </c>
      <c r="F39" s="26">
        <v>1</v>
      </c>
      <c r="G39" s="27">
        <v>23</v>
      </c>
      <c r="H39" s="27">
        <v>161</v>
      </c>
      <c r="I39" s="28">
        <v>82</v>
      </c>
      <c r="J39" s="27">
        <v>4</v>
      </c>
      <c r="K39" s="27">
        <v>32</v>
      </c>
      <c r="L39" s="27">
        <v>21561</v>
      </c>
      <c r="M39" s="27">
        <v>368374</v>
      </c>
      <c r="N39" s="26">
        <f>M39/N9</f>
        <v>106744.13213561286</v>
      </c>
    </row>
    <row r="40" spans="1:14" s="17" customFormat="1" ht="24" customHeight="1">
      <c r="A40" s="23">
        <v>28</v>
      </c>
      <c r="B40" s="23">
        <v>24</v>
      </c>
      <c r="C40" s="24" t="s">
        <v>43</v>
      </c>
      <c r="D40" s="25" t="s">
        <v>23</v>
      </c>
      <c r="E40" s="26">
        <v>4</v>
      </c>
      <c r="F40" s="26">
        <v>1</v>
      </c>
      <c r="G40" s="26">
        <v>17</v>
      </c>
      <c r="H40" s="29">
        <v>140</v>
      </c>
      <c r="I40" s="30">
        <v>-88</v>
      </c>
      <c r="J40" s="26">
        <v>984</v>
      </c>
      <c r="K40" s="26">
        <v>8974</v>
      </c>
      <c r="L40" s="26">
        <v>8618</v>
      </c>
      <c r="M40" s="29">
        <v>101254</v>
      </c>
      <c r="N40" s="26">
        <f>M40/N9</f>
        <v>29340.481019994204</v>
      </c>
    </row>
    <row r="41" spans="1:14" s="17" customFormat="1" ht="24" customHeight="1">
      <c r="A41" s="23">
        <v>29</v>
      </c>
      <c r="B41" s="23">
        <v>21</v>
      </c>
      <c r="C41" s="24" t="s">
        <v>33</v>
      </c>
      <c r="D41" s="25" t="s">
        <v>23</v>
      </c>
      <c r="E41" s="26">
        <v>8</v>
      </c>
      <c r="F41" s="26">
        <v>2</v>
      </c>
      <c r="G41" s="27">
        <v>0</v>
      </c>
      <c r="H41" s="27">
        <v>0</v>
      </c>
      <c r="I41" s="28">
        <v>0</v>
      </c>
      <c r="J41" s="27">
        <v>69</v>
      </c>
      <c r="K41" s="27">
        <v>1168</v>
      </c>
      <c r="L41" s="27">
        <v>44911</v>
      </c>
      <c r="M41" s="27">
        <v>805257</v>
      </c>
      <c r="N41" s="26">
        <f>M41/N9</f>
        <v>233340.19124891335</v>
      </c>
    </row>
    <row r="42" spans="1:14" s="17" customFormat="1" ht="24" customHeight="1">
      <c r="A42" s="23">
        <v>30</v>
      </c>
      <c r="B42" s="23">
        <v>26</v>
      </c>
      <c r="C42" s="24" t="s">
        <v>46</v>
      </c>
      <c r="D42" s="25" t="s">
        <v>23</v>
      </c>
      <c r="E42" s="26">
        <v>9</v>
      </c>
      <c r="F42" s="26">
        <v>1</v>
      </c>
      <c r="G42" s="26">
        <v>0</v>
      </c>
      <c r="H42" s="29">
        <v>0</v>
      </c>
      <c r="I42" s="30">
        <v>0</v>
      </c>
      <c r="J42" s="26">
        <v>6</v>
      </c>
      <c r="K42" s="26">
        <v>42</v>
      </c>
      <c r="L42" s="26">
        <v>10574</v>
      </c>
      <c r="M42" s="29">
        <v>154201</v>
      </c>
      <c r="N42" s="26">
        <f>M42/N9</f>
        <v>44682.990437554334</v>
      </c>
    </row>
    <row r="43" spans="1:14" s="17" customFormat="1" ht="24" customHeight="1">
      <c r="A43" s="23">
        <v>31</v>
      </c>
      <c r="B43" s="23">
        <v>30</v>
      </c>
      <c r="C43" s="24" t="s">
        <v>53</v>
      </c>
      <c r="D43" s="25" t="s">
        <v>23</v>
      </c>
      <c r="E43" s="26">
        <v>21</v>
      </c>
      <c r="F43" s="26">
        <v>1</v>
      </c>
      <c r="G43" s="27">
        <v>0</v>
      </c>
      <c r="H43" s="27">
        <v>0</v>
      </c>
      <c r="I43" s="28">
        <v>0</v>
      </c>
      <c r="J43" s="27">
        <v>2</v>
      </c>
      <c r="K43" s="27">
        <v>14</v>
      </c>
      <c r="L43" s="27">
        <v>111970</v>
      </c>
      <c r="M43" s="27">
        <v>1969750</v>
      </c>
      <c r="N43" s="26">
        <f>M43/N9</f>
        <v>570776.5864966676</v>
      </c>
    </row>
    <row r="44" spans="1:14" s="17" customFormat="1" ht="24" customHeight="1">
      <c r="A44" s="23">
        <v>32</v>
      </c>
      <c r="B44" s="23">
        <v>31</v>
      </c>
      <c r="C44" s="24" t="s">
        <v>37</v>
      </c>
      <c r="D44" s="25" t="s">
        <v>38</v>
      </c>
      <c r="E44" s="26">
        <v>6</v>
      </c>
      <c r="F44" s="26">
        <v>1</v>
      </c>
      <c r="G44" s="26">
        <v>0</v>
      </c>
      <c r="H44" s="30">
        <v>0</v>
      </c>
      <c r="I44" s="30">
        <v>0</v>
      </c>
      <c r="J44" s="26">
        <v>103</v>
      </c>
      <c r="K44" s="30">
        <v>667</v>
      </c>
      <c r="L44" s="26">
        <v>1857</v>
      </c>
      <c r="M44" s="30">
        <v>23259</v>
      </c>
      <c r="N44" s="26">
        <f>M44/N9</f>
        <v>6739.785569400174</v>
      </c>
    </row>
    <row r="45" spans="3:14" ht="20.25">
      <c r="C45" s="16" t="s">
        <v>24</v>
      </c>
      <c r="D45" s="22"/>
      <c r="E45" s="22"/>
      <c r="F45" s="22"/>
      <c r="G45" s="37">
        <f>SUM(G13:G44)</f>
        <v>104779</v>
      </c>
      <c r="H45" s="37">
        <f>SUM(H13:H44)</f>
        <v>2054467</v>
      </c>
      <c r="I45" s="38"/>
      <c r="J45" s="37">
        <f>SUM(J13:J44)</f>
        <v>118705</v>
      </c>
      <c r="K45" s="37">
        <f>SUM(K13:K44)</f>
        <v>2161374</v>
      </c>
      <c r="L45" s="37">
        <f>SUM(L13:L44)</f>
        <v>1878905</v>
      </c>
      <c r="M45" s="37">
        <f>SUM(M13:M44)</f>
        <v>31359458</v>
      </c>
      <c r="N45" s="39">
        <f>SUM(N19:N44)</f>
        <v>6612882.932483338</v>
      </c>
    </row>
    <row r="65436" spans="7:14" ht="15">
      <c r="G65436" s="5"/>
      <c r="H65436" s="2"/>
      <c r="J65436" s="5"/>
      <c r="K65436" s="2"/>
      <c r="L65436" s="5"/>
      <c r="M65436" s="2"/>
      <c r="N65436" s="1"/>
    </row>
  </sheetData>
  <sheetProtection/>
  <mergeCells count="4">
    <mergeCell ref="G11:H11"/>
    <mergeCell ref="L11:N11"/>
    <mergeCell ref="J11:K11"/>
    <mergeCell ref="D5:H5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5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 Com MEDIA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 Com MEDIA</dc:creator>
  <cp:keywords/>
  <dc:description/>
  <cp:lastModifiedBy>DAn</cp:lastModifiedBy>
  <cp:lastPrinted>2011-08-30T12:03:14Z</cp:lastPrinted>
  <dcterms:created xsi:type="dcterms:W3CDTF">2000-07-04T10:11:23Z</dcterms:created>
  <dcterms:modified xsi:type="dcterms:W3CDTF">2013-07-09T12:54:01Z</dcterms:modified>
  <cp:category/>
  <cp:version/>
  <cp:contentType/>
  <cp:contentStatus/>
</cp:coreProperties>
</file>