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>
    <definedName name="_17_FEBRUARY_2012__19_FEBRUARY_2012">'Sheet1'!$H$8</definedName>
  </definedNames>
  <calcPr fullCalcOnLoad="1"/>
</workbook>
</file>

<file path=xl/sharedStrings.xml><?xml version="1.0" encoding="utf-8"?>
<sst xmlns="http://schemas.openxmlformats.org/spreadsheetml/2006/main" count="105" uniqueCount="71">
  <si>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</si>
  <si>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</si>
  <si>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</si>
  <si>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</si>
  <si>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</si>
  <si>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</si>
  <si>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</si>
  <si>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</si>
  <si>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</si>
  <si>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</si>
  <si>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</si>
  <si>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</si>
  <si>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</si>
  <si>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</si>
  <si>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</si>
  <si>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</si>
  <si>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</si>
  <si>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</si>
  <si>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</si>
  <si>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</si>
  <si>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</si>
  <si>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</si>
  <si>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</si>
  <si>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</si>
  <si>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</si>
  <si>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</si>
  <si>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PREPARED BY: ASOCIATIA FILM ROMANA (AFR)</t>
  </si>
  <si>
    <t>FORUM FILM</t>
  </si>
  <si>
    <t>I.F</t>
  </si>
  <si>
    <t>Sammy's Adventures 2</t>
  </si>
  <si>
    <t>PARADA FILM</t>
  </si>
  <si>
    <t>Skyfall</t>
  </si>
  <si>
    <t>Upside Down</t>
  </si>
  <si>
    <t>Wreck-It Ralph</t>
  </si>
  <si>
    <t>Argo</t>
  </si>
  <si>
    <t>The Twilight Saga: Breaking Dawn - Part 2</t>
  </si>
  <si>
    <t>O luna in Thailanda</t>
  </si>
  <si>
    <t>Finding Nemo</t>
  </si>
  <si>
    <t>Ho Ho Ho 2</t>
  </si>
  <si>
    <t>Here Comes the Boom</t>
  </si>
  <si>
    <t>Cloud Atlas</t>
  </si>
  <si>
    <t>Rise of the Guardians</t>
  </si>
  <si>
    <t>Red Lights</t>
  </si>
  <si>
    <t>Stolen</t>
  </si>
  <si>
    <t>The Man with the Iron Fists</t>
  </si>
  <si>
    <t>Playing for Keeps</t>
  </si>
  <si>
    <t>The Words</t>
  </si>
  <si>
    <t>The Hobbit: An Unexpected Journey</t>
  </si>
  <si>
    <t>Anna Karenina</t>
  </si>
  <si>
    <t xml:space="preserve">Seven Psychopaths </t>
  </si>
  <si>
    <t>Ice Age 4: Continental Drift</t>
  </si>
  <si>
    <t>ODEON CINEPLEX</t>
  </si>
  <si>
    <t>Life of Pi</t>
  </si>
  <si>
    <t>The Angels' Share</t>
  </si>
  <si>
    <t>Chasing Mavericks</t>
  </si>
  <si>
    <t>Jack Reacher</t>
  </si>
  <si>
    <t xml:space="preserve">Astérix et Obélix: Au Service de Sa Majesté </t>
  </si>
  <si>
    <t>Les infideles</t>
  </si>
  <si>
    <t>Hotel Transylvania</t>
  </si>
  <si>
    <t>Parental Guidance</t>
  </si>
  <si>
    <t>The Impossible</t>
  </si>
  <si>
    <t>Ganster Squad</t>
  </si>
  <si>
    <t>xxx</t>
  </si>
  <si>
    <t>Et si on vivait tous ensemble?</t>
  </si>
  <si>
    <t>11 JANUARY 2013 -    13 JANUARY 2013</t>
  </si>
  <si>
    <t>JANUARY 15.2013</t>
  </si>
  <si>
    <t>This Is 40</t>
  </si>
  <si>
    <t>Cirque Du Soleil : Worlds Away</t>
  </si>
  <si>
    <t>Dupa Dealuri</t>
  </si>
  <si>
    <t>VOODOO FILMS</t>
  </si>
  <si>
    <t>7 JANUARY 2013 -      10 JANUARY 2013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</si>
</sst>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"/>
    <numFmt numFmtId="183" formatCode="_-* #,##0_-;\-* #,##0_-;_-* &quot;-&quot;??_-;_-@_-"/>
    <numFmt numFmtId="184" formatCode="#,##0.0000"/>
    <numFmt numFmtId="185" formatCode="#,##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* #,##0.0000\ _l_e_i_-;\-* #,##0.0000\ _l_e_i_-;_-* &quot;-&quot;????\ _l_e_i_-;_-@_-"/>
    <numFmt numFmtId="191" formatCode="_-* #,##0.00_-;\-* #,##0.00_-;_-* &quot;-&quot;_-;_-@_-"/>
    <numFmt numFmtId="192" formatCode="0.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#,##0\ [$€-1];[Red]\-#,##0\ [$€-1]"/>
  </numFmts>
  <fonts count="48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84" fontId="1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32" borderId="0" xfId="0" applyFont="1" applyFill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9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3" fontId="7" fillId="32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3" fontId="7" fillId="32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10" fillId="0" borderId="11" xfId="53" applyFont="1" applyBorder="1" applyAlignment="1" applyProtection="1">
      <alignment/>
      <protection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32" borderId="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0" fontId="7" fillId="32" borderId="0" xfId="0" applyFont="1" applyFill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4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46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3" fontId="45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07"/>
  <sheetViews>
    <sheetView tabSelected="1" defaultGridColor="0" zoomScale="70" zoomScaleNormal="70" zoomScalePageLayoutView="0" colorId="8" workbookViewId="0" topLeftCell="B7">
      <selection activeCell="H9" sqref="H9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9"/>
      <c r="B1" s="9"/>
      <c r="C1" s="9"/>
      <c r="D1" s="9"/>
      <c r="E1" s="9"/>
      <c r="F1" s="9"/>
      <c r="G1" s="9"/>
      <c r="H1" s="9"/>
      <c r="I1" s="7"/>
      <c r="J1" s="9"/>
      <c r="K1" s="9"/>
      <c r="L1" s="9"/>
      <c r="M1" s="9"/>
      <c r="N1" s="11"/>
    </row>
    <row r="2" spans="1:14" ht="15">
      <c r="A2" s="9"/>
      <c r="B2" s="9"/>
      <c r="C2" s="9"/>
      <c r="D2" s="9"/>
      <c r="E2" s="9"/>
      <c r="F2" s="9"/>
      <c r="G2" s="9"/>
      <c r="H2" s="9"/>
      <c r="I2" s="7"/>
      <c r="J2" s="9"/>
      <c r="K2" s="9"/>
      <c r="L2" s="9"/>
      <c r="M2" s="9"/>
      <c r="N2" s="11"/>
    </row>
    <row r="3" spans="1:14" ht="15.75">
      <c r="A3" s="9"/>
      <c r="B3" s="9"/>
      <c r="C3" s="10" t="s">
        <v>26</v>
      </c>
      <c r="D3" s="10"/>
      <c r="E3" s="9"/>
      <c r="F3" s="9"/>
      <c r="G3" s="9"/>
      <c r="H3" s="9"/>
      <c r="I3" s="7"/>
      <c r="J3" s="9"/>
      <c r="K3" s="9"/>
      <c r="L3" s="9"/>
      <c r="M3" s="9"/>
      <c r="N3" s="11"/>
    </row>
    <row r="4" spans="1:14" ht="15">
      <c r="A4" s="9"/>
      <c r="B4" s="9"/>
      <c r="C4" s="12" t="s">
        <v>65</v>
      </c>
      <c r="D4" s="12"/>
      <c r="E4" s="9"/>
      <c r="F4" s="9"/>
      <c r="G4" s="9"/>
      <c r="H4" s="9"/>
      <c r="I4" s="7"/>
      <c r="J4" s="9"/>
      <c r="K4" s="9"/>
      <c r="L4" s="9"/>
      <c r="M4" s="9"/>
      <c r="N4" s="11"/>
    </row>
    <row r="5" spans="1:14" ht="20.25">
      <c r="A5" s="9"/>
      <c r="B5" s="9"/>
      <c r="C5" s="9"/>
      <c r="D5" s="91" t="s">
        <v>0</v>
      </c>
      <c r="E5" s="91"/>
      <c r="F5" s="91"/>
      <c r="G5" s="91"/>
      <c r="H5" s="91"/>
      <c r="I5" s="7"/>
      <c r="J5" s="9"/>
      <c r="K5" s="9"/>
      <c r="L5" s="9"/>
      <c r="M5" s="13"/>
      <c r="N5" s="11"/>
    </row>
    <row r="6" spans="1:14" ht="15">
      <c r="A6" s="9"/>
      <c r="B6" s="9"/>
      <c r="C6" s="9"/>
      <c r="D6" s="9"/>
      <c r="E6" s="9"/>
      <c r="F6" s="9"/>
      <c r="G6" s="9"/>
      <c r="H6" s="9"/>
      <c r="I6" s="7"/>
      <c r="J6" s="9"/>
      <c r="K6" s="9"/>
      <c r="L6" s="9"/>
      <c r="M6" s="9"/>
      <c r="N6" s="11"/>
    </row>
    <row r="7" spans="1:14" ht="15">
      <c r="A7" s="9" t="s">
        <v>1</v>
      </c>
      <c r="B7" s="9"/>
      <c r="C7" s="9"/>
      <c r="D7" s="9"/>
      <c r="E7" s="9"/>
      <c r="F7" s="9"/>
      <c r="G7" s="9"/>
      <c r="H7" s="9"/>
      <c r="I7" s="14"/>
      <c r="J7" s="9"/>
      <c r="K7" s="9"/>
      <c r="L7" s="9"/>
      <c r="M7" s="9"/>
      <c r="N7" s="11"/>
    </row>
    <row r="8" spans="1:14" ht="15">
      <c r="A8" s="9" t="s">
        <v>2</v>
      </c>
      <c r="B8" s="9"/>
      <c r="C8" s="9"/>
      <c r="D8" s="9"/>
      <c r="E8" s="9"/>
      <c r="F8" s="9"/>
      <c r="G8" s="9" t="s">
        <v>25</v>
      </c>
      <c r="H8" s="9" t="s">
        <v>64</v>
      </c>
      <c r="I8" s="7"/>
      <c r="J8" s="9"/>
      <c r="K8" s="9"/>
      <c r="L8" s="9"/>
      <c r="M8" s="12"/>
      <c r="N8" s="11"/>
    </row>
    <row r="9" spans="1:14" ht="15.75">
      <c r="A9" s="9" t="s">
        <v>21</v>
      </c>
      <c r="B9" s="9"/>
      <c r="C9" s="10"/>
      <c r="D9" s="9"/>
      <c r="E9" s="9"/>
      <c r="F9" s="9"/>
      <c r="G9" s="9" t="s">
        <v>3</v>
      </c>
      <c r="H9" s="9" t="s">
        <v>70</v>
      </c>
      <c r="I9" s="7"/>
      <c r="J9" s="9"/>
      <c r="K9" s="9"/>
      <c r="L9" s="9" t="s">
        <v>20</v>
      </c>
      <c r="M9" s="9"/>
      <c r="N9" s="15">
        <v>3.2761</v>
      </c>
    </row>
    <row r="10" spans="1:14" ht="15">
      <c r="A10" s="9"/>
      <c r="B10" s="9"/>
      <c r="C10" s="9"/>
      <c r="D10" s="9"/>
      <c r="E10" s="9"/>
      <c r="F10" s="9"/>
      <c r="G10" s="9"/>
      <c r="H10" s="9"/>
      <c r="I10" s="7"/>
      <c r="J10" s="9"/>
      <c r="K10" s="9"/>
      <c r="L10" s="9"/>
      <c r="M10" s="9"/>
      <c r="N10" s="11"/>
    </row>
    <row r="11" spans="1:14" ht="15.75">
      <c r="A11" s="6" t="s">
        <v>11</v>
      </c>
      <c r="B11" s="6" t="s">
        <v>13</v>
      </c>
      <c r="C11" s="6" t="s">
        <v>4</v>
      </c>
      <c r="D11" s="6" t="s">
        <v>5</v>
      </c>
      <c r="E11" s="6" t="s">
        <v>22</v>
      </c>
      <c r="F11" s="6" t="s">
        <v>6</v>
      </c>
      <c r="G11" s="87" t="s">
        <v>7</v>
      </c>
      <c r="H11" s="88"/>
      <c r="I11" s="7" t="s">
        <v>16</v>
      </c>
      <c r="J11" s="87" t="s">
        <v>8</v>
      </c>
      <c r="K11" s="88"/>
      <c r="L11" s="89" t="s">
        <v>14</v>
      </c>
      <c r="M11" s="90"/>
      <c r="N11" s="90"/>
    </row>
    <row r="12" spans="1:14" s="4" customFormat="1" ht="15">
      <c r="A12" s="6" t="s">
        <v>12</v>
      </c>
      <c r="B12" s="6" t="s">
        <v>12</v>
      </c>
      <c r="C12" s="6"/>
      <c r="D12" s="6"/>
      <c r="E12" s="6" t="s">
        <v>19</v>
      </c>
      <c r="F12" s="6"/>
      <c r="G12" s="6" t="s">
        <v>9</v>
      </c>
      <c r="H12" s="6" t="s">
        <v>10</v>
      </c>
      <c r="I12" s="7"/>
      <c r="J12" s="6" t="s">
        <v>9</v>
      </c>
      <c r="K12" s="6" t="s">
        <v>10</v>
      </c>
      <c r="L12" s="6" t="s">
        <v>9</v>
      </c>
      <c r="M12" s="6"/>
      <c r="N12" s="8" t="s">
        <v>15</v>
      </c>
    </row>
    <row r="13" spans="1:14" s="50" customFormat="1" ht="20.25">
      <c r="A13" s="75">
        <v>1</v>
      </c>
      <c r="B13" s="32">
        <v>0</v>
      </c>
      <c r="C13" s="33" t="s">
        <v>61</v>
      </c>
      <c r="D13" s="34" t="s">
        <v>23</v>
      </c>
      <c r="E13" s="35">
        <v>0</v>
      </c>
      <c r="F13" s="35">
        <v>40</v>
      </c>
      <c r="G13" s="36">
        <v>30059</v>
      </c>
      <c r="H13" s="58">
        <v>554249</v>
      </c>
      <c r="I13" s="59" t="s">
        <v>62</v>
      </c>
      <c r="J13" s="36">
        <v>0</v>
      </c>
      <c r="K13" s="36">
        <v>0</v>
      </c>
      <c r="L13" s="36">
        <v>30059</v>
      </c>
      <c r="M13" s="36">
        <v>554249</v>
      </c>
      <c r="N13" s="37">
        <f>M13/N9</f>
        <v>169179.51222490155</v>
      </c>
    </row>
    <row r="14" spans="1:14" s="39" customFormat="1" ht="24" customHeight="1">
      <c r="A14" s="25">
        <v>2</v>
      </c>
      <c r="B14" s="25">
        <v>0</v>
      </c>
      <c r="C14" s="25" t="s">
        <v>66</v>
      </c>
      <c r="D14" s="26" t="s">
        <v>17</v>
      </c>
      <c r="E14" s="27">
        <v>0</v>
      </c>
      <c r="F14" s="27">
        <v>21</v>
      </c>
      <c r="G14" s="28">
        <v>17514</v>
      </c>
      <c r="H14" s="29">
        <v>347316</v>
      </c>
      <c r="I14" s="30" t="s">
        <v>62</v>
      </c>
      <c r="J14" s="28">
        <v>0</v>
      </c>
      <c r="K14" s="28">
        <v>0</v>
      </c>
      <c r="L14" s="28">
        <v>17514</v>
      </c>
      <c r="M14" s="28">
        <v>347316</v>
      </c>
      <c r="N14" s="36">
        <f>M14/N9</f>
        <v>106015.07890479533</v>
      </c>
    </row>
    <row r="15" spans="1:14" s="55" customFormat="1" ht="24" customHeight="1">
      <c r="A15" s="75">
        <v>3</v>
      </c>
      <c r="B15" s="32">
        <v>2</v>
      </c>
      <c r="C15" s="33" t="s">
        <v>52</v>
      </c>
      <c r="D15" s="34" t="s">
        <v>51</v>
      </c>
      <c r="E15" s="35">
        <v>3</v>
      </c>
      <c r="F15" s="35">
        <v>27</v>
      </c>
      <c r="G15" s="36">
        <v>14146</v>
      </c>
      <c r="H15" s="37">
        <v>309680</v>
      </c>
      <c r="I15" s="38">
        <v>-16</v>
      </c>
      <c r="J15" s="36">
        <v>11940</v>
      </c>
      <c r="K15" s="37">
        <v>221069</v>
      </c>
      <c r="L15" s="36">
        <v>128621</v>
      </c>
      <c r="M15" s="37">
        <v>2627560</v>
      </c>
      <c r="N15" s="28">
        <f>M15/N9</f>
        <v>802039.0097982357</v>
      </c>
    </row>
    <row r="16" spans="1:14" s="31" customFormat="1" ht="24" customHeight="1">
      <c r="A16" s="75">
        <v>4</v>
      </c>
      <c r="B16" s="32">
        <v>1</v>
      </c>
      <c r="C16" s="33" t="s">
        <v>47</v>
      </c>
      <c r="D16" s="34" t="s">
        <v>27</v>
      </c>
      <c r="E16" s="35">
        <v>4</v>
      </c>
      <c r="F16" s="35">
        <v>53</v>
      </c>
      <c r="G16" s="36">
        <v>11512</v>
      </c>
      <c r="H16" s="37">
        <v>253863</v>
      </c>
      <c r="I16" s="38">
        <v>-52</v>
      </c>
      <c r="J16" s="36">
        <v>28565</v>
      </c>
      <c r="K16" s="37">
        <v>563704</v>
      </c>
      <c r="L16" s="36">
        <v>374167</v>
      </c>
      <c r="M16" s="37">
        <v>7552679</v>
      </c>
      <c r="N16" s="28">
        <f>M16/N9</f>
        <v>2305387.198192973</v>
      </c>
    </row>
    <row r="17" spans="1:14" s="31" customFormat="1" ht="24" customHeight="1">
      <c r="A17" s="25">
        <v>5</v>
      </c>
      <c r="B17" s="25">
        <v>0</v>
      </c>
      <c r="C17" s="25" t="s">
        <v>67</v>
      </c>
      <c r="D17" s="26" t="s">
        <v>17</v>
      </c>
      <c r="E17" s="27">
        <v>0</v>
      </c>
      <c r="F17" s="27">
        <v>11</v>
      </c>
      <c r="G17" s="28">
        <v>7315</v>
      </c>
      <c r="H17" s="29">
        <v>149116</v>
      </c>
      <c r="I17" s="30" t="s">
        <v>62</v>
      </c>
      <c r="J17" s="28">
        <v>0</v>
      </c>
      <c r="K17" s="28">
        <v>0</v>
      </c>
      <c r="L17" s="28">
        <v>7315</v>
      </c>
      <c r="M17" s="28">
        <v>149116</v>
      </c>
      <c r="N17" s="28">
        <f>M17/N9</f>
        <v>45516.31513079576</v>
      </c>
    </row>
    <row r="18" spans="1:14" s="39" customFormat="1" ht="24" customHeight="1">
      <c r="A18" s="25">
        <v>6</v>
      </c>
      <c r="B18" s="25">
        <v>27</v>
      </c>
      <c r="C18" s="25" t="s">
        <v>55</v>
      </c>
      <c r="D18" s="26" t="s">
        <v>17</v>
      </c>
      <c r="E18" s="27">
        <v>2</v>
      </c>
      <c r="F18" s="27">
        <v>21</v>
      </c>
      <c r="G18" s="60">
        <v>15252</v>
      </c>
      <c r="H18" s="60">
        <v>129140</v>
      </c>
      <c r="I18" s="30">
        <v>-55</v>
      </c>
      <c r="J18" s="60">
        <v>16774</v>
      </c>
      <c r="K18" s="60">
        <v>282049</v>
      </c>
      <c r="L18" s="60">
        <v>79194</v>
      </c>
      <c r="M18" s="60">
        <v>1388241</v>
      </c>
      <c r="N18" s="36">
        <f>M18/N9</f>
        <v>423748.054088703</v>
      </c>
    </row>
    <row r="19" spans="1:14" s="39" customFormat="1" ht="24" customHeight="1">
      <c r="A19" s="25">
        <v>7</v>
      </c>
      <c r="B19" s="25">
        <v>0</v>
      </c>
      <c r="C19" s="25" t="s">
        <v>59</v>
      </c>
      <c r="D19" s="26" t="s">
        <v>51</v>
      </c>
      <c r="E19" s="27">
        <v>1</v>
      </c>
      <c r="F19" s="27">
        <v>26</v>
      </c>
      <c r="G19" s="28">
        <v>6896</v>
      </c>
      <c r="H19" s="29">
        <v>121512</v>
      </c>
      <c r="I19" s="30">
        <v>-59</v>
      </c>
      <c r="J19" s="28">
        <v>13552</v>
      </c>
      <c r="K19" s="28">
        <v>185876</v>
      </c>
      <c r="L19" s="28">
        <v>37960</v>
      </c>
      <c r="M19" s="28">
        <v>605179</v>
      </c>
      <c r="N19" s="36">
        <f>M19/N9</f>
        <v>184725.43573151002</v>
      </c>
    </row>
    <row r="20" spans="1:14" s="39" customFormat="1" ht="23.25" customHeight="1">
      <c r="A20" s="25">
        <v>8</v>
      </c>
      <c r="B20" s="25">
        <v>0</v>
      </c>
      <c r="C20" s="25" t="s">
        <v>60</v>
      </c>
      <c r="D20" s="26" t="s">
        <v>23</v>
      </c>
      <c r="E20" s="27">
        <v>1</v>
      </c>
      <c r="F20" s="27">
        <v>25</v>
      </c>
      <c r="G20" s="28">
        <v>5326</v>
      </c>
      <c r="H20" s="29">
        <v>98405</v>
      </c>
      <c r="I20" s="30">
        <v>-66</v>
      </c>
      <c r="J20" s="28">
        <v>14126</v>
      </c>
      <c r="K20" s="28">
        <v>224164</v>
      </c>
      <c r="L20" s="28">
        <v>28193</v>
      </c>
      <c r="M20" s="28">
        <v>483302</v>
      </c>
      <c r="N20" s="36">
        <f>M20/N9</f>
        <v>147523.57986630444</v>
      </c>
    </row>
    <row r="21" spans="1:14" s="31" customFormat="1" ht="24" customHeight="1">
      <c r="A21" s="75">
        <v>9</v>
      </c>
      <c r="B21" s="32">
        <v>5</v>
      </c>
      <c r="C21" s="33" t="s">
        <v>41</v>
      </c>
      <c r="D21" s="34" t="s">
        <v>17</v>
      </c>
      <c r="E21" s="35">
        <v>6</v>
      </c>
      <c r="F21" s="35">
        <v>20</v>
      </c>
      <c r="G21" s="61">
        <v>4181</v>
      </c>
      <c r="H21" s="61">
        <v>78710</v>
      </c>
      <c r="I21" s="38">
        <v>-34</v>
      </c>
      <c r="J21" s="61">
        <v>8299</v>
      </c>
      <c r="K21" s="61">
        <v>147013</v>
      </c>
      <c r="L21" s="61">
        <v>96514</v>
      </c>
      <c r="M21" s="61">
        <v>1756067</v>
      </c>
      <c r="N21" s="28">
        <f>M21/N9</f>
        <v>536023.6256524526</v>
      </c>
    </row>
    <row r="22" spans="1:14" s="39" customFormat="1" ht="23.25" customHeight="1">
      <c r="A22" s="75">
        <v>10</v>
      </c>
      <c r="B22" s="32">
        <v>4</v>
      </c>
      <c r="C22" s="33" t="s">
        <v>48</v>
      </c>
      <c r="D22" s="34" t="s">
        <v>17</v>
      </c>
      <c r="E22" s="35">
        <v>4</v>
      </c>
      <c r="F22" s="35">
        <v>12</v>
      </c>
      <c r="G22" s="36">
        <v>2321</v>
      </c>
      <c r="H22" s="37">
        <v>46812</v>
      </c>
      <c r="I22" s="38">
        <v>-40</v>
      </c>
      <c r="J22" s="36">
        <v>5544</v>
      </c>
      <c r="K22" s="37">
        <v>98532</v>
      </c>
      <c r="L22" s="36">
        <v>52930</v>
      </c>
      <c r="M22" s="37">
        <v>931437</v>
      </c>
      <c r="N22" s="36">
        <f>M22/N9</f>
        <v>284312.74991605873</v>
      </c>
    </row>
    <row r="23" spans="1:14" s="39" customFormat="1" ht="23.25" customHeight="1">
      <c r="A23" s="75">
        <v>11</v>
      </c>
      <c r="B23" s="32">
        <v>3</v>
      </c>
      <c r="C23" s="33" t="s">
        <v>49</v>
      </c>
      <c r="D23" s="67" t="s">
        <v>17</v>
      </c>
      <c r="E23" s="35">
        <v>3</v>
      </c>
      <c r="F23" s="35">
        <v>12</v>
      </c>
      <c r="G23" s="36">
        <v>2190</v>
      </c>
      <c r="H23" s="37">
        <v>39046</v>
      </c>
      <c r="I23" s="38">
        <v>-59</v>
      </c>
      <c r="J23" s="36">
        <v>6074</v>
      </c>
      <c r="K23" s="37">
        <v>101983</v>
      </c>
      <c r="L23" s="36">
        <v>44206</v>
      </c>
      <c r="M23" s="37">
        <v>707168</v>
      </c>
      <c r="N23" s="63">
        <f>M23/N9</f>
        <v>215856.65883214798</v>
      </c>
    </row>
    <row r="24" spans="1:14" s="39" customFormat="1" ht="23.25" customHeight="1">
      <c r="A24" s="75">
        <v>12</v>
      </c>
      <c r="B24" s="32">
        <v>7</v>
      </c>
      <c r="C24" s="33" t="s">
        <v>40</v>
      </c>
      <c r="D24" s="68" t="s">
        <v>17</v>
      </c>
      <c r="E24" s="62">
        <v>7</v>
      </c>
      <c r="F24" s="62">
        <v>17</v>
      </c>
      <c r="G24" s="63">
        <v>1214</v>
      </c>
      <c r="H24" s="64">
        <v>25133</v>
      </c>
      <c r="I24" s="65">
        <v>-32</v>
      </c>
      <c r="J24" s="63">
        <v>1959</v>
      </c>
      <c r="K24" s="64">
        <v>38763</v>
      </c>
      <c r="L24" s="63">
        <v>107721</v>
      </c>
      <c r="M24" s="64">
        <v>1978702</v>
      </c>
      <c r="N24" s="36">
        <f>M24/N9</f>
        <v>603980.9529623638</v>
      </c>
    </row>
    <row r="25" spans="1:14" s="39" customFormat="1" ht="23.25" customHeight="1">
      <c r="A25" s="75">
        <v>13</v>
      </c>
      <c r="B25" s="32">
        <v>6</v>
      </c>
      <c r="C25" s="33" t="s">
        <v>45</v>
      </c>
      <c r="D25" s="34" t="s">
        <v>23</v>
      </c>
      <c r="E25" s="35">
        <v>5</v>
      </c>
      <c r="F25" s="35">
        <v>12</v>
      </c>
      <c r="G25" s="36">
        <v>819</v>
      </c>
      <c r="H25" s="37">
        <v>16499</v>
      </c>
      <c r="I25" s="38">
        <v>-60</v>
      </c>
      <c r="J25" s="36">
        <v>1891</v>
      </c>
      <c r="K25" s="37">
        <v>33490</v>
      </c>
      <c r="L25" s="36">
        <v>52508</v>
      </c>
      <c r="M25" s="37">
        <v>911542</v>
      </c>
      <c r="N25" s="36">
        <f>M25/N9</f>
        <v>278239.9804645768</v>
      </c>
    </row>
    <row r="26" spans="1:14" s="39" customFormat="1" ht="23.25" customHeight="1">
      <c r="A26" s="25">
        <v>14</v>
      </c>
      <c r="B26" s="25">
        <v>32</v>
      </c>
      <c r="C26" s="25" t="s">
        <v>54</v>
      </c>
      <c r="D26" s="26" t="s">
        <v>27</v>
      </c>
      <c r="E26" s="27">
        <v>2</v>
      </c>
      <c r="F26" s="27">
        <v>15</v>
      </c>
      <c r="G26" s="28">
        <v>847</v>
      </c>
      <c r="H26" s="28">
        <v>15471</v>
      </c>
      <c r="I26" s="30">
        <v>-71</v>
      </c>
      <c r="J26" s="28">
        <v>3121</v>
      </c>
      <c r="K26" s="28">
        <v>50222</v>
      </c>
      <c r="L26" s="28">
        <v>15305</v>
      </c>
      <c r="M26" s="28">
        <v>260939</v>
      </c>
      <c r="N26" s="36">
        <f>M26/N9</f>
        <v>79649.27810506395</v>
      </c>
    </row>
    <row r="27" spans="1:14" s="39" customFormat="1" ht="24" customHeight="1">
      <c r="A27" s="75">
        <v>15</v>
      </c>
      <c r="B27" s="32">
        <v>14</v>
      </c>
      <c r="C27" s="33" t="s">
        <v>33</v>
      </c>
      <c r="D27" s="34" t="s">
        <v>27</v>
      </c>
      <c r="E27" s="35">
        <v>10</v>
      </c>
      <c r="F27" s="35">
        <v>5</v>
      </c>
      <c r="G27" s="36">
        <v>785</v>
      </c>
      <c r="H27" s="37">
        <v>14641</v>
      </c>
      <c r="I27" s="38">
        <v>-13</v>
      </c>
      <c r="J27" s="36">
        <v>1163</v>
      </c>
      <c r="K27" s="37">
        <v>20948</v>
      </c>
      <c r="L27" s="36">
        <v>31123</v>
      </c>
      <c r="M27" s="37">
        <v>581164</v>
      </c>
      <c r="N27" s="36">
        <f>M27/N9</f>
        <v>177395.07341045755</v>
      </c>
    </row>
    <row r="28" spans="1:14" s="39" customFormat="1" ht="24" customHeight="1">
      <c r="A28" s="75">
        <v>16</v>
      </c>
      <c r="B28" s="32">
        <v>29</v>
      </c>
      <c r="C28" s="33" t="s">
        <v>58</v>
      </c>
      <c r="D28" s="34" t="s">
        <v>18</v>
      </c>
      <c r="E28" s="35">
        <v>12</v>
      </c>
      <c r="F28" s="35">
        <v>5</v>
      </c>
      <c r="G28" s="36">
        <v>754</v>
      </c>
      <c r="H28" s="37">
        <v>13251</v>
      </c>
      <c r="I28" s="38">
        <v>28</v>
      </c>
      <c r="J28" s="36">
        <v>1051</v>
      </c>
      <c r="K28" s="37">
        <v>18318</v>
      </c>
      <c r="L28" s="36">
        <v>117591</v>
      </c>
      <c r="M28" s="37">
        <v>2246345</v>
      </c>
      <c r="N28" s="36">
        <f>M28/N9</f>
        <v>685676.5666493697</v>
      </c>
    </row>
    <row r="29" spans="1:14" s="39" customFormat="1" ht="24" customHeight="1">
      <c r="A29" s="25">
        <v>17</v>
      </c>
      <c r="B29" s="25">
        <v>0</v>
      </c>
      <c r="C29" s="25" t="s">
        <v>63</v>
      </c>
      <c r="D29" s="16" t="s">
        <v>28</v>
      </c>
      <c r="E29" s="17">
        <v>0</v>
      </c>
      <c r="F29" s="17">
        <v>6</v>
      </c>
      <c r="G29" s="69">
        <v>1013</v>
      </c>
      <c r="H29" s="72">
        <v>13081</v>
      </c>
      <c r="I29" s="74" t="s">
        <v>62</v>
      </c>
      <c r="J29" s="69">
        <v>0</v>
      </c>
      <c r="K29" s="69">
        <v>0</v>
      </c>
      <c r="L29" s="69">
        <v>1013</v>
      </c>
      <c r="M29" s="69">
        <v>13081</v>
      </c>
      <c r="N29" s="36">
        <f>M29/N9</f>
        <v>3992.85736088642</v>
      </c>
    </row>
    <row r="30" spans="1:14" s="39" customFormat="1" ht="24" customHeight="1">
      <c r="A30" s="75">
        <v>18</v>
      </c>
      <c r="B30" s="32">
        <v>15</v>
      </c>
      <c r="C30" s="33" t="s">
        <v>37</v>
      </c>
      <c r="D30" s="34" t="s">
        <v>27</v>
      </c>
      <c r="E30" s="35">
        <v>8</v>
      </c>
      <c r="F30" s="35">
        <v>5</v>
      </c>
      <c r="G30" s="36">
        <v>606</v>
      </c>
      <c r="H30" s="37">
        <v>11891</v>
      </c>
      <c r="I30" s="38">
        <v>-29</v>
      </c>
      <c r="J30" s="36">
        <v>1063</v>
      </c>
      <c r="K30" s="37">
        <v>19712</v>
      </c>
      <c r="L30" s="36">
        <v>25291</v>
      </c>
      <c r="M30" s="37">
        <v>480460</v>
      </c>
      <c r="N30" s="36">
        <f>M30/N9</f>
        <v>146656.08497909099</v>
      </c>
    </row>
    <row r="31" spans="1:14" s="39" customFormat="1" ht="24" customHeight="1">
      <c r="A31" s="75">
        <v>19</v>
      </c>
      <c r="B31" s="32">
        <v>9</v>
      </c>
      <c r="C31" s="33" t="s">
        <v>35</v>
      </c>
      <c r="D31" s="34" t="s">
        <v>23</v>
      </c>
      <c r="E31" s="35">
        <v>8</v>
      </c>
      <c r="F31" s="35">
        <v>8</v>
      </c>
      <c r="G31" s="36">
        <v>763</v>
      </c>
      <c r="H31" s="37">
        <v>8352</v>
      </c>
      <c r="I31" s="38">
        <v>-48</v>
      </c>
      <c r="J31" s="36">
        <v>1487</v>
      </c>
      <c r="K31" s="37">
        <v>19408</v>
      </c>
      <c r="L31" s="36">
        <v>298052</v>
      </c>
      <c r="M31" s="37">
        <v>4862909</v>
      </c>
      <c r="N31" s="36">
        <f>M31/N9</f>
        <v>1484359.1465461983</v>
      </c>
    </row>
    <row r="32" spans="1:14" s="40" customFormat="1" ht="24" customHeight="1">
      <c r="A32" s="75">
        <v>20</v>
      </c>
      <c r="B32" s="32">
        <v>10</v>
      </c>
      <c r="C32" s="33" t="s">
        <v>46</v>
      </c>
      <c r="D32" s="34" t="s">
        <v>17</v>
      </c>
      <c r="E32" s="35">
        <v>5</v>
      </c>
      <c r="F32" s="35">
        <v>14</v>
      </c>
      <c r="G32" s="36">
        <v>170</v>
      </c>
      <c r="H32" s="37">
        <v>3855</v>
      </c>
      <c r="I32" s="38">
        <v>-67</v>
      </c>
      <c r="J32" s="36">
        <v>564</v>
      </c>
      <c r="K32" s="37">
        <v>9608</v>
      </c>
      <c r="L32" s="36">
        <v>19055</v>
      </c>
      <c r="M32" s="37">
        <v>351149</v>
      </c>
      <c r="N32" s="36">
        <f>M32/N9</f>
        <v>107185.06761087879</v>
      </c>
    </row>
    <row r="33" spans="1:14" s="40" customFormat="1" ht="24" customHeight="1">
      <c r="A33" s="75">
        <v>21</v>
      </c>
      <c r="B33" s="32">
        <v>11</v>
      </c>
      <c r="C33" s="33" t="s">
        <v>31</v>
      </c>
      <c r="D33" s="34" t="s">
        <v>27</v>
      </c>
      <c r="E33" s="35">
        <v>11</v>
      </c>
      <c r="F33" s="35">
        <v>2</v>
      </c>
      <c r="G33" s="36">
        <v>171</v>
      </c>
      <c r="H33" s="37">
        <v>3726</v>
      </c>
      <c r="I33" s="38">
        <v>-64</v>
      </c>
      <c r="J33" s="36">
        <v>602</v>
      </c>
      <c r="K33" s="37">
        <v>11189</v>
      </c>
      <c r="L33" s="36">
        <v>307003</v>
      </c>
      <c r="M33" s="37">
        <v>5420404</v>
      </c>
      <c r="N33" s="41">
        <f>M33/N9</f>
        <v>1654529.4710173681</v>
      </c>
    </row>
    <row r="34" spans="1:14" s="40" customFormat="1" ht="24" customHeight="1">
      <c r="A34" s="75">
        <v>22</v>
      </c>
      <c r="B34" s="32">
        <v>17</v>
      </c>
      <c r="C34" s="33" t="s">
        <v>50</v>
      </c>
      <c r="D34" s="34" t="s">
        <v>51</v>
      </c>
      <c r="E34" s="56">
        <v>27</v>
      </c>
      <c r="F34" s="56">
        <v>2</v>
      </c>
      <c r="G34" s="41">
        <v>171</v>
      </c>
      <c r="H34" s="41">
        <v>2638</v>
      </c>
      <c r="I34" s="57">
        <v>-41</v>
      </c>
      <c r="J34" s="41">
        <v>0</v>
      </c>
      <c r="K34" s="41">
        <v>0</v>
      </c>
      <c r="L34" s="41">
        <v>359642</v>
      </c>
      <c r="M34" s="41">
        <v>7003865</v>
      </c>
      <c r="N34" s="36">
        <f>M34/N9</f>
        <v>2137866.6707365466</v>
      </c>
    </row>
    <row r="35" spans="1:14" s="40" customFormat="1" ht="24" customHeight="1">
      <c r="A35" s="75">
        <v>23</v>
      </c>
      <c r="B35" s="32">
        <v>13</v>
      </c>
      <c r="C35" s="33" t="s">
        <v>43</v>
      </c>
      <c r="D35" s="34" t="s">
        <v>23</v>
      </c>
      <c r="E35" s="35">
        <v>6</v>
      </c>
      <c r="F35" s="35">
        <v>3</v>
      </c>
      <c r="G35" s="36">
        <v>167</v>
      </c>
      <c r="H35" s="37">
        <v>2280</v>
      </c>
      <c r="I35" s="38">
        <v>-73</v>
      </c>
      <c r="J35" s="36">
        <v>382</v>
      </c>
      <c r="K35" s="37">
        <v>6038</v>
      </c>
      <c r="L35" s="36">
        <v>31726</v>
      </c>
      <c r="M35" s="37">
        <v>568467</v>
      </c>
      <c r="N35" s="36">
        <f>M35/N9</f>
        <v>173519.4285888709</v>
      </c>
    </row>
    <row r="36" spans="1:14" s="40" customFormat="1" ht="24" customHeight="1">
      <c r="A36" s="75">
        <v>24</v>
      </c>
      <c r="B36" s="32">
        <v>8</v>
      </c>
      <c r="C36" s="33" t="s">
        <v>38</v>
      </c>
      <c r="D36" s="34" t="s">
        <v>23</v>
      </c>
      <c r="E36" s="35">
        <v>7</v>
      </c>
      <c r="F36" s="35">
        <v>3</v>
      </c>
      <c r="G36" s="36">
        <v>113</v>
      </c>
      <c r="H36" s="37">
        <v>1887</v>
      </c>
      <c r="I36" s="38">
        <v>-90</v>
      </c>
      <c r="J36" s="36">
        <v>630</v>
      </c>
      <c r="K36" s="37">
        <v>9013</v>
      </c>
      <c r="L36" s="36">
        <v>50649</v>
      </c>
      <c r="M36" s="37">
        <v>772936</v>
      </c>
      <c r="N36" s="41">
        <f>M36/N9</f>
        <v>235931.7481151369</v>
      </c>
    </row>
    <row r="37" spans="1:14" s="40" customFormat="1" ht="24" customHeight="1">
      <c r="A37" s="75">
        <v>25</v>
      </c>
      <c r="B37" s="32">
        <v>27</v>
      </c>
      <c r="C37" s="33" t="s">
        <v>57</v>
      </c>
      <c r="D37" s="34" t="s">
        <v>28</v>
      </c>
      <c r="E37" s="35">
        <v>3</v>
      </c>
      <c r="F37" s="35">
        <v>4</v>
      </c>
      <c r="G37" s="36">
        <v>76</v>
      </c>
      <c r="H37" s="58">
        <v>1650</v>
      </c>
      <c r="I37" s="59">
        <v>-56</v>
      </c>
      <c r="J37" s="36">
        <v>121</v>
      </c>
      <c r="K37" s="36">
        <v>1609</v>
      </c>
      <c r="L37" s="36">
        <v>650</v>
      </c>
      <c r="M37" s="36">
        <v>12739</v>
      </c>
      <c r="N37" s="36">
        <f>M37/N9</f>
        <v>3888.464943072556</v>
      </c>
    </row>
    <row r="38" spans="1:14" s="40" customFormat="1" ht="24" customHeight="1">
      <c r="A38" s="75">
        <v>26</v>
      </c>
      <c r="B38" s="32">
        <v>12</v>
      </c>
      <c r="C38" s="33" t="s">
        <v>44</v>
      </c>
      <c r="D38" s="34" t="s">
        <v>17</v>
      </c>
      <c r="E38" s="35">
        <v>5</v>
      </c>
      <c r="F38" s="35">
        <v>16</v>
      </c>
      <c r="G38" s="36">
        <v>107</v>
      </c>
      <c r="H38" s="37">
        <v>1457</v>
      </c>
      <c r="I38" s="38">
        <v>-76</v>
      </c>
      <c r="J38" s="36">
        <v>328</v>
      </c>
      <c r="K38" s="37">
        <v>4968</v>
      </c>
      <c r="L38" s="36">
        <v>21222</v>
      </c>
      <c r="M38" s="37">
        <v>370514</v>
      </c>
      <c r="N38" s="36">
        <f>M38/N9</f>
        <v>113096.05933884802</v>
      </c>
    </row>
    <row r="39" spans="1:15" s="49" customFormat="1" ht="20.25">
      <c r="A39" s="76">
        <v>27</v>
      </c>
      <c r="B39" s="42">
        <v>18</v>
      </c>
      <c r="C39" s="43" t="s">
        <v>29</v>
      </c>
      <c r="D39" s="44" t="s">
        <v>23</v>
      </c>
      <c r="E39" s="45">
        <v>14</v>
      </c>
      <c r="F39" s="45">
        <v>1</v>
      </c>
      <c r="G39" s="46">
        <v>57</v>
      </c>
      <c r="H39" s="47">
        <v>954</v>
      </c>
      <c r="I39" s="48">
        <v>-64</v>
      </c>
      <c r="J39" s="46">
        <v>143</v>
      </c>
      <c r="K39" s="47">
        <v>2161</v>
      </c>
      <c r="L39" s="46">
        <v>32939</v>
      </c>
      <c r="M39" s="47">
        <v>615675</v>
      </c>
      <c r="N39" s="66">
        <f>M39/N9</f>
        <v>187929.24513903726</v>
      </c>
      <c r="O39" s="45"/>
    </row>
    <row r="40" spans="1:14" s="40" customFormat="1" ht="24" customHeight="1">
      <c r="A40" s="82">
        <v>28</v>
      </c>
      <c r="B40" s="82">
        <v>30</v>
      </c>
      <c r="C40" s="82" t="s">
        <v>68</v>
      </c>
      <c r="D40" s="84" t="s">
        <v>69</v>
      </c>
      <c r="E40" s="83">
        <v>11</v>
      </c>
      <c r="F40" s="83">
        <v>3</v>
      </c>
      <c r="G40" s="83">
        <v>91</v>
      </c>
      <c r="H40" s="85">
        <v>910</v>
      </c>
      <c r="I40" s="86">
        <v>214</v>
      </c>
      <c r="J40" s="83">
        <v>173</v>
      </c>
      <c r="K40" s="83">
        <v>1730</v>
      </c>
      <c r="L40" s="83">
        <v>57643</v>
      </c>
      <c r="M40" s="83">
        <v>502320</v>
      </c>
      <c r="N40" s="36">
        <f>M40/N9</f>
        <v>153328.65297152102</v>
      </c>
    </row>
    <row r="41" spans="1:14" s="40" customFormat="1" ht="24" customHeight="1">
      <c r="A41" s="75">
        <v>29</v>
      </c>
      <c r="B41" s="32">
        <v>23</v>
      </c>
      <c r="C41" s="43" t="s">
        <v>39</v>
      </c>
      <c r="D41" s="44" t="s">
        <v>18</v>
      </c>
      <c r="E41" s="45">
        <v>7</v>
      </c>
      <c r="F41" s="45">
        <v>3</v>
      </c>
      <c r="G41" s="51">
        <v>45</v>
      </c>
      <c r="H41" s="52">
        <v>872</v>
      </c>
      <c r="I41" s="48">
        <v>-90</v>
      </c>
      <c r="J41" s="51">
        <v>310</v>
      </c>
      <c r="K41" s="52">
        <v>5091</v>
      </c>
      <c r="L41" s="51">
        <v>34739</v>
      </c>
      <c r="M41" s="52">
        <v>585781</v>
      </c>
      <c r="N41" s="51">
        <f>M41/N9</f>
        <v>178804.37105094473</v>
      </c>
    </row>
    <row r="42" spans="1:14" s="49" customFormat="1" ht="20.25">
      <c r="A42" s="76">
        <v>30</v>
      </c>
      <c r="B42" s="42">
        <v>22</v>
      </c>
      <c r="C42" s="43" t="s">
        <v>32</v>
      </c>
      <c r="D42" s="44" t="s">
        <v>23</v>
      </c>
      <c r="E42" s="45">
        <v>10</v>
      </c>
      <c r="F42" s="45">
        <v>2</v>
      </c>
      <c r="G42" s="51">
        <v>92</v>
      </c>
      <c r="H42" s="54">
        <v>600</v>
      </c>
      <c r="I42" s="48">
        <v>-26</v>
      </c>
      <c r="J42" s="51">
        <v>115</v>
      </c>
      <c r="K42" s="52">
        <v>793</v>
      </c>
      <c r="L42" s="51">
        <v>49250</v>
      </c>
      <c r="M42" s="52">
        <v>838020</v>
      </c>
      <c r="N42" s="51">
        <f>M42/N9</f>
        <v>255798.05256249808</v>
      </c>
    </row>
    <row r="43" spans="1:14" s="49" customFormat="1" ht="20.25">
      <c r="A43" s="75">
        <v>31</v>
      </c>
      <c r="B43" s="42">
        <v>19</v>
      </c>
      <c r="C43" s="43" t="s">
        <v>34</v>
      </c>
      <c r="D43" s="44" t="s">
        <v>23</v>
      </c>
      <c r="E43" s="45">
        <v>8</v>
      </c>
      <c r="F43" s="45">
        <v>2</v>
      </c>
      <c r="G43" s="66">
        <v>42</v>
      </c>
      <c r="H43" s="71">
        <v>300</v>
      </c>
      <c r="I43" s="73">
        <v>-91</v>
      </c>
      <c r="J43" s="66">
        <v>121</v>
      </c>
      <c r="K43" s="66">
        <v>1741</v>
      </c>
      <c r="L43" s="66">
        <v>44748</v>
      </c>
      <c r="M43" s="66">
        <v>838471</v>
      </c>
      <c r="N43" s="51">
        <f>M43/N9</f>
        <v>255935.71624797778</v>
      </c>
    </row>
    <row r="44" spans="1:14" ht="20.25">
      <c r="A44" s="76">
        <v>32</v>
      </c>
      <c r="B44" s="42">
        <v>20</v>
      </c>
      <c r="C44" s="43" t="s">
        <v>53</v>
      </c>
      <c r="D44" s="44" t="s">
        <v>28</v>
      </c>
      <c r="E44" s="45">
        <v>3</v>
      </c>
      <c r="F44" s="45">
        <v>6</v>
      </c>
      <c r="G44" s="51">
        <v>21</v>
      </c>
      <c r="H44" s="54">
        <v>153</v>
      </c>
      <c r="I44" s="48">
        <v>-94</v>
      </c>
      <c r="J44" s="51">
        <v>105</v>
      </c>
      <c r="K44" s="52">
        <v>1456</v>
      </c>
      <c r="L44" s="51">
        <v>742</v>
      </c>
      <c r="M44" s="52">
        <v>10979</v>
      </c>
      <c r="N44" s="24">
        <f>M44/N9</f>
        <v>3351.2408046152436</v>
      </c>
    </row>
    <row r="45" spans="1:14" ht="20.25">
      <c r="A45" s="76">
        <v>33</v>
      </c>
      <c r="B45" s="42">
        <v>28</v>
      </c>
      <c r="C45" s="43" t="s">
        <v>36</v>
      </c>
      <c r="D45" s="44" t="s">
        <v>30</v>
      </c>
      <c r="E45" s="45">
        <v>9</v>
      </c>
      <c r="F45" s="45">
        <v>1</v>
      </c>
      <c r="G45" s="51">
        <v>7</v>
      </c>
      <c r="H45" s="54">
        <v>36</v>
      </c>
      <c r="I45" s="48">
        <v>-69</v>
      </c>
      <c r="J45" s="51">
        <v>45</v>
      </c>
      <c r="K45" s="52">
        <v>310</v>
      </c>
      <c r="L45" s="51">
        <v>5039</v>
      </c>
      <c r="M45" s="52">
        <v>44331</v>
      </c>
      <c r="N45" s="24">
        <f>M45/N9</f>
        <v>13531.638228381307</v>
      </c>
    </row>
    <row r="46" spans="1:14" ht="20.25">
      <c r="A46" s="76">
        <v>34</v>
      </c>
      <c r="B46" s="42">
        <v>16</v>
      </c>
      <c r="C46" s="43" t="s">
        <v>42</v>
      </c>
      <c r="D46" s="44" t="s">
        <v>17</v>
      </c>
      <c r="E46" s="45">
        <v>6</v>
      </c>
      <c r="F46" s="45">
        <v>18</v>
      </c>
      <c r="G46" s="51">
        <v>0</v>
      </c>
      <c r="H46" s="54">
        <v>0</v>
      </c>
      <c r="I46" s="48">
        <v>0</v>
      </c>
      <c r="J46" s="51">
        <v>95</v>
      </c>
      <c r="K46" s="52">
        <v>1684</v>
      </c>
      <c r="L46" s="51">
        <v>16780</v>
      </c>
      <c r="M46" s="52">
        <v>301707</v>
      </c>
      <c r="N46" s="24">
        <f>M46/N9</f>
        <v>92093.34269405696</v>
      </c>
    </row>
    <row r="47" spans="1:14" ht="20.25">
      <c r="A47" s="76">
        <v>35</v>
      </c>
      <c r="B47" s="42">
        <v>31</v>
      </c>
      <c r="C47" s="43" t="s">
        <v>56</v>
      </c>
      <c r="D47" s="44" t="s">
        <v>17</v>
      </c>
      <c r="E47" s="45">
        <v>10</v>
      </c>
      <c r="F47" s="45">
        <v>27</v>
      </c>
      <c r="G47" s="51">
        <v>0</v>
      </c>
      <c r="H47" s="70">
        <v>0</v>
      </c>
      <c r="I47" s="53">
        <v>0</v>
      </c>
      <c r="J47" s="51">
        <v>31</v>
      </c>
      <c r="K47" s="51">
        <v>213</v>
      </c>
      <c r="L47" s="51">
        <v>30376</v>
      </c>
      <c r="M47" s="51">
        <v>616193</v>
      </c>
      <c r="N47" s="80">
        <f>M47/N9</f>
        <v>188087.35997069685</v>
      </c>
    </row>
    <row r="48" spans="3:14" ht="20.25">
      <c r="C48" s="17" t="s">
        <v>24</v>
      </c>
      <c r="D48" s="77"/>
      <c r="E48" s="77"/>
      <c r="F48" s="77"/>
      <c r="G48" s="81">
        <f>SUM(G13:G47)</f>
        <v>124843</v>
      </c>
      <c r="H48" s="78">
        <f>SUM(H13:H47)</f>
        <v>2267486</v>
      </c>
      <c r="I48" s="79"/>
      <c r="J48" s="81">
        <f>SUM(J13:J47)</f>
        <v>120374</v>
      </c>
      <c r="K48" s="81">
        <f>SUM(K13:K47)</f>
        <v>2082855</v>
      </c>
      <c r="L48" s="81">
        <f>SUM(L13:L47)</f>
        <v>2607480</v>
      </c>
      <c r="M48" s="81">
        <f>SUM(M13:M47)</f>
        <v>47291007</v>
      </c>
      <c r="N48" s="80">
        <f>SUM(N13:N47)</f>
        <v>14435153.688837333</v>
      </c>
    </row>
    <row r="49" ht="20.25">
      <c r="H49" s="18"/>
    </row>
    <row r="50" ht="20.25">
      <c r="H50" s="18"/>
    </row>
    <row r="51" ht="20.25">
      <c r="H51" s="18"/>
    </row>
    <row r="52" ht="20.25">
      <c r="H52" s="18"/>
    </row>
    <row r="53" ht="20.25">
      <c r="H53" s="19"/>
    </row>
    <row r="54" ht="20.25">
      <c r="H54" s="18"/>
    </row>
    <row r="55" ht="20.25">
      <c r="H55" s="19"/>
    </row>
    <row r="56" ht="20.25">
      <c r="H56" s="18"/>
    </row>
    <row r="57" ht="20.25">
      <c r="H57" s="18"/>
    </row>
    <row r="58" ht="20.25">
      <c r="H58" s="18"/>
    </row>
    <row r="59" ht="20.25">
      <c r="H59" s="18"/>
    </row>
    <row r="60" ht="20.25">
      <c r="H60" s="18"/>
    </row>
    <row r="61" ht="20.25">
      <c r="H61" s="18"/>
    </row>
    <row r="62" ht="20.25">
      <c r="H62" s="19"/>
    </row>
    <row r="63" ht="20.25">
      <c r="H63" s="20"/>
    </row>
    <row r="64" ht="20.25">
      <c r="H64" s="18"/>
    </row>
    <row r="65" ht="20.25">
      <c r="H65" s="21"/>
    </row>
    <row r="66" ht="20.25">
      <c r="H66" s="21"/>
    </row>
    <row r="67" ht="20.25">
      <c r="H67" s="21"/>
    </row>
    <row r="68" ht="20.25">
      <c r="H68" s="22"/>
    </row>
    <row r="69" ht="20.25">
      <c r="H69" s="22"/>
    </row>
    <row r="70" ht="15">
      <c r="H70" s="23"/>
    </row>
    <row r="65474" spans="13:14" ht="15">
      <c r="M65474" s="2" t="e">
        <f>SUM(#REF!)</f>
        <v>#REF!</v>
      </c>
      <c r="N65474" s="2" t="e">
        <f>SUM(J65507:M65536)</f>
        <v>#REF!</v>
      </c>
    </row>
    <row r="65507" spans="7:12" ht="15">
      <c r="G65507" s="5" t="e">
        <f>SUM(#REF!)</f>
        <v>#REF!</v>
      </c>
      <c r="H65507" s="2" t="e">
        <f>SUM(#REF!)</f>
        <v>#REF!</v>
      </c>
      <c r="J65507" s="5" t="e">
        <f>SUM(#REF!)</f>
        <v>#REF!</v>
      </c>
      <c r="K65507" s="2" t="e">
        <f>SUM(#REF!)</f>
        <v>#REF!</v>
      </c>
      <c r="L65507" s="5" t="e">
        <f>SUM(#REF!)</f>
        <v>#REF!</v>
      </c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2013-01-03T13:37:40Z</cp:lastPrinted>
  <dcterms:created xsi:type="dcterms:W3CDTF">2000-07-04T10:11:23Z</dcterms:created>
  <dcterms:modified xsi:type="dcterms:W3CDTF">2013-01-15T23:50:50Z</dcterms:modified>
  <cp:category/>
  <cp:version/>
  <cp:contentType/>
  <cp:contentStatus/>
</cp:coreProperties>
</file>