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465" activeTab="0"/>
  </bookViews>
  <sheets>
    <sheet name="Weekend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<sst xmlns="http://schemas.openxmlformats.org/spreadsheetml/2006/main" count="111" uniqueCount="68">
  <si>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</si>
  <si>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</si>
  <si>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</si>
  <si>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</si>
  <si>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</si>
  <si>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</si>
  <si>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</si>
  <si>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</si>
  <si>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</si>
  <si>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</si>
  <si>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</si>
  <si>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</si>
  <si>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</si>
  <si>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</si>
  <si>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</si>
  <si>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</si>
  <si>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</si>
  <si>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</si>
  <si>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</si>
  <si>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</si>
  <si>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</si>
  <si>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</si>
  <si>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</si>
  <si>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</si>
  <si>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</si>
  <si>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</si>
  <si>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</si>
  <si>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</si>
  <si>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</si>
  <si>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</si>
  <si>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</si>
  <si>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</si>
  <si>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</si>
  <si>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</si>
  <si>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</si>
  <si>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</si>
  <si>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SHERLOCK HOLMES 2: A GAME OF SHADOWS</t>
  </si>
  <si>
    <t>WB</t>
  </si>
  <si>
    <t>Blitz</t>
  </si>
  <si>
    <t>MISSION IMPOSSIBLE: GHOST PROTOCOL</t>
  </si>
  <si>
    <t>PAR</t>
  </si>
  <si>
    <t>PARADA</t>
  </si>
  <si>
    <t>IND</t>
  </si>
  <si>
    <t>Duplicato</t>
  </si>
  <si>
    <t>ALVIN &amp; THE CHIPMUNKS: CHIP-WRECKED</t>
  </si>
  <si>
    <t>FOX</t>
  </si>
  <si>
    <t>NEW YEAR'S EVE</t>
  </si>
  <si>
    <t xml:space="preserve">PUSS IN BOOTS </t>
  </si>
  <si>
    <t>TWILIGHT SAGA: BREAKING DAWN PT1</t>
  </si>
  <si>
    <t>ARTHUR CHRISTMAS 3D</t>
  </si>
  <si>
    <t>SONY</t>
  </si>
  <si>
    <t>CF</t>
  </si>
  <si>
    <t>IMMORTALS</t>
  </si>
  <si>
    <t>KOKO I DUHOVI</t>
  </si>
  <si>
    <t>LOC</t>
  </si>
  <si>
    <t>TOWER HEIST</t>
  </si>
  <si>
    <t>UNI</t>
  </si>
  <si>
    <t>HELP, THE</t>
  </si>
  <si>
    <t>WDI</t>
  </si>
  <si>
    <t>THREE MUSKETEERS, THE</t>
  </si>
  <si>
    <t>MONEYBALL</t>
  </si>
  <si>
    <t>Discovery</t>
  </si>
  <si>
    <t>TEXAS KILLING FIELDS</t>
  </si>
  <si>
    <t>Dec,29-Jan,01</t>
  </si>
  <si>
    <t>GIRL WITH THE DRAGON TATTOO, THE</t>
  </si>
  <si>
    <t>LITTLE BIT OF HEAVEN</t>
  </si>
  <si>
    <t>FOOD INC.</t>
  </si>
  <si>
    <t xml:space="preserve">DARKEST HOUR, THE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</si>
</sst>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NumberFormat="1" applyFont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3" fontId="7" fillId="0" borderId="0" xfId="53" applyNumberFormat="1" applyFont="1" applyFill="1" applyBorder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24" fillId="0" borderId="20" xfId="53" applyFont="1" applyFill="1" applyBorder="1" applyAlignment="1">
      <alignment horizontal="center"/>
      <protection/>
    </xf>
    <xf numFmtId="0" fontId="24" fillId="25" borderId="20" xfId="53" applyFont="1" applyFill="1" applyBorder="1" applyAlignment="1">
      <alignment horizontal="center"/>
      <protection/>
    </xf>
    <xf numFmtId="0" fontId="24" fillId="0" borderId="22" xfId="53" applyFont="1" applyFill="1" applyBorder="1" applyAlignment="1">
      <alignment horizontal="center"/>
      <protection/>
    </xf>
    <xf numFmtId="0" fontId="24" fillId="0" borderId="20" xfId="53" applyFont="1" applyBorder="1" applyAlignment="1">
      <alignment horizontal="center"/>
      <protection/>
    </xf>
    <xf numFmtId="3" fontId="24" fillId="0" borderId="20" xfId="53" applyNumberFormat="1" applyFont="1" applyBorder="1" applyAlignment="1">
      <alignment horizontal="right"/>
      <protection/>
    </xf>
    <xf numFmtId="10" fontId="24" fillId="24" borderId="20" xfId="53" applyNumberFormat="1" applyFont="1" applyFill="1" applyBorder="1" applyAlignment="1">
      <alignment horizontal="center"/>
      <protection/>
    </xf>
    <xf numFmtId="3" fontId="25" fillId="0" borderId="20" xfId="53" applyNumberFormat="1" applyFont="1" applyFill="1" applyBorder="1" applyAlignment="1">
      <alignment horizontal="right"/>
      <protection/>
    </xf>
    <xf numFmtId="3" fontId="24" fillId="25" borderId="20" xfId="53" applyNumberFormat="1" applyFont="1" applyFill="1" applyBorder="1" applyAlignment="1">
      <alignment horizontal="right"/>
      <protection/>
    </xf>
    <xf numFmtId="3" fontId="25" fillId="0" borderId="17" xfId="53" applyNumberFormat="1" applyFont="1" applyFill="1" applyBorder="1">
      <alignment/>
      <protection/>
    </xf>
    <xf numFmtId="3" fontId="25" fillId="0" borderId="17" xfId="53" applyNumberFormat="1" applyFont="1" applyFill="1" applyBorder="1" applyAlignment="1">
      <alignment horizontal="right"/>
      <protection/>
    </xf>
    <xf numFmtId="3" fontId="25" fillId="0" borderId="20" xfId="53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4.8515625" style="1" customWidth="1"/>
    <col min="2" max="2" width="6.00390625" style="1" customWidth="1"/>
    <col min="3" max="3" width="42.8515625" style="1" customWidth="1"/>
    <col min="4" max="4" width="6.00390625" style="1" customWidth="1"/>
    <col min="5" max="5" width="10.00390625" style="1" customWidth="1"/>
    <col min="6" max="6" width="4.7109375" style="1" customWidth="1"/>
    <col min="7" max="7" width="5.00390625" style="1" customWidth="1"/>
    <col min="8" max="8" width="9.0039062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2011</v>
      </c>
      <c r="I1" s="6" t="s">
        <v>2</v>
      </c>
      <c r="J1" s="7" t="s">
        <v>63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40910</v>
      </c>
      <c r="P2" s="19"/>
    </row>
    <row r="3" spans="5:10" ht="12.75">
      <c r="E3" s="13" t="s">
        <v>9</v>
      </c>
      <c r="I3" s="20" t="s">
        <v>10</v>
      </c>
      <c r="J3" s="21">
        <v>1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5.4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3.5" customHeight="1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/>
      <c r="N8" s="24" t="s">
        <v>32</v>
      </c>
      <c r="O8" s="24" t="s">
        <v>33</v>
      </c>
      <c r="P8" s="24"/>
    </row>
    <row r="9" spans="1:17" s="26" customFormat="1" ht="12.75">
      <c r="A9" s="34">
        <v>1</v>
      </c>
      <c r="B9" s="34">
        <v>1</v>
      </c>
      <c r="C9" s="33" t="s">
        <v>36</v>
      </c>
      <c r="D9" s="35" t="s">
        <v>37</v>
      </c>
      <c r="E9" s="33" t="s">
        <v>38</v>
      </c>
      <c r="F9" s="33">
        <v>2</v>
      </c>
      <c r="G9" s="36">
        <v>16</v>
      </c>
      <c r="H9" s="37">
        <v>424883</v>
      </c>
      <c r="I9" s="37">
        <v>13193</v>
      </c>
      <c r="J9" s="38">
        <f aca="true" t="shared" si="0" ref="J9:J28">H9/K9-100%</f>
        <v>0.22801394251890228</v>
      </c>
      <c r="K9" s="37">
        <v>345992</v>
      </c>
      <c r="L9" s="37">
        <v>10985</v>
      </c>
      <c r="M9" s="39">
        <v>903413</v>
      </c>
      <c r="N9" s="40">
        <f aca="true" t="shared" si="1" ref="N9:N27">H9+M9</f>
        <v>1328296</v>
      </c>
      <c r="O9" s="40">
        <f aca="true" t="shared" si="2" ref="O9:O27">I9+P9</f>
        <v>43879</v>
      </c>
      <c r="P9" s="41">
        <v>30686</v>
      </c>
      <c r="Q9" s="25"/>
    </row>
    <row r="10" spans="1:17" s="26" customFormat="1" ht="12.75">
      <c r="A10" s="34">
        <v>2</v>
      </c>
      <c r="B10" s="34" t="s">
        <v>35</v>
      </c>
      <c r="C10" s="33" t="s">
        <v>64</v>
      </c>
      <c r="D10" s="35" t="s">
        <v>50</v>
      </c>
      <c r="E10" s="33" t="s">
        <v>51</v>
      </c>
      <c r="F10" s="33">
        <v>1</v>
      </c>
      <c r="G10" s="36">
        <v>18</v>
      </c>
      <c r="H10" s="37">
        <v>297462</v>
      </c>
      <c r="I10" s="37">
        <v>9881</v>
      </c>
      <c r="J10" s="38" t="e">
        <f t="shared" si="0"/>
        <v>#DIV/0!</v>
      </c>
      <c r="K10" s="37"/>
      <c r="L10" s="37"/>
      <c r="M10" s="39"/>
      <c r="N10" s="40">
        <f t="shared" si="1"/>
        <v>297462</v>
      </c>
      <c r="O10" s="40">
        <f t="shared" si="2"/>
        <v>9881</v>
      </c>
      <c r="P10" s="41"/>
      <c r="Q10" s="25"/>
    </row>
    <row r="11" spans="1:17" s="26" customFormat="1" ht="12.75">
      <c r="A11" s="34">
        <v>3</v>
      </c>
      <c r="B11" s="34">
        <v>4</v>
      </c>
      <c r="C11" s="33" t="s">
        <v>44</v>
      </c>
      <c r="D11" s="35" t="s">
        <v>45</v>
      </c>
      <c r="E11" s="33" t="s">
        <v>38</v>
      </c>
      <c r="F11" s="33">
        <v>2</v>
      </c>
      <c r="G11" s="36">
        <v>17</v>
      </c>
      <c r="H11" s="37">
        <v>260185</v>
      </c>
      <c r="I11" s="37">
        <v>9747</v>
      </c>
      <c r="J11" s="38">
        <f t="shared" si="0"/>
        <v>2.144495606879132</v>
      </c>
      <c r="K11" s="37">
        <v>82743</v>
      </c>
      <c r="L11" s="37">
        <v>3250</v>
      </c>
      <c r="M11" s="39">
        <v>461660</v>
      </c>
      <c r="N11" s="40">
        <f t="shared" si="1"/>
        <v>721845</v>
      </c>
      <c r="O11" s="40">
        <f t="shared" si="2"/>
        <v>28179</v>
      </c>
      <c r="P11" s="41">
        <v>18432</v>
      </c>
      <c r="Q11" s="25"/>
    </row>
    <row r="12" spans="1:17" s="26" customFormat="1" ht="12.75">
      <c r="A12" s="34">
        <v>4</v>
      </c>
      <c r="B12" s="34">
        <v>6</v>
      </c>
      <c r="C12" s="33" t="s">
        <v>47</v>
      </c>
      <c r="D12" s="35" t="s">
        <v>40</v>
      </c>
      <c r="E12" s="33" t="s">
        <v>38</v>
      </c>
      <c r="F12" s="33">
        <v>5</v>
      </c>
      <c r="G12" s="36">
        <v>15</v>
      </c>
      <c r="H12" s="37">
        <v>210707</v>
      </c>
      <c r="I12" s="37">
        <v>6273</v>
      </c>
      <c r="J12" s="38">
        <f t="shared" si="0"/>
        <v>2.9439361983290353</v>
      </c>
      <c r="K12" s="37">
        <v>53425.560000000056</v>
      </c>
      <c r="L12" s="37">
        <v>1690</v>
      </c>
      <c r="M12" s="39">
        <v>2248053</v>
      </c>
      <c r="N12" s="40">
        <f t="shared" si="1"/>
        <v>2458760</v>
      </c>
      <c r="O12" s="40">
        <f t="shared" si="2"/>
        <v>76145</v>
      </c>
      <c r="P12" s="41">
        <v>69872</v>
      </c>
      <c r="Q12" s="25"/>
    </row>
    <row r="13" spans="1:17" s="26" customFormat="1" ht="12.75">
      <c r="A13" s="34">
        <v>5</v>
      </c>
      <c r="B13" s="34">
        <v>3</v>
      </c>
      <c r="C13" s="33" t="s">
        <v>41</v>
      </c>
      <c r="D13" s="35" t="s">
        <v>42</v>
      </c>
      <c r="E13" s="33" t="s">
        <v>43</v>
      </c>
      <c r="F13" s="33">
        <v>3</v>
      </c>
      <c r="G13" s="36">
        <v>11</v>
      </c>
      <c r="H13" s="37">
        <v>156289</v>
      </c>
      <c r="I13" s="37">
        <v>5316</v>
      </c>
      <c r="J13" s="38">
        <f t="shared" si="0"/>
        <v>0.6215411431476505</v>
      </c>
      <c r="K13" s="37">
        <v>96383</v>
      </c>
      <c r="L13" s="37">
        <v>3270</v>
      </c>
      <c r="M13" s="39">
        <v>616043</v>
      </c>
      <c r="N13" s="40">
        <f t="shared" si="1"/>
        <v>772332</v>
      </c>
      <c r="O13" s="40">
        <f t="shared" si="2"/>
        <v>27495</v>
      </c>
      <c r="P13" s="41">
        <v>22179</v>
      </c>
      <c r="Q13" s="25"/>
    </row>
    <row r="14" spans="1:17" s="26" customFormat="1" ht="12.75">
      <c r="A14" s="34">
        <v>6</v>
      </c>
      <c r="B14" s="34">
        <v>2</v>
      </c>
      <c r="C14" s="33" t="s">
        <v>39</v>
      </c>
      <c r="D14" s="35" t="s">
        <v>40</v>
      </c>
      <c r="E14" s="33" t="s">
        <v>38</v>
      </c>
      <c r="F14" s="33">
        <v>3</v>
      </c>
      <c r="G14" s="36">
        <v>14</v>
      </c>
      <c r="H14" s="37">
        <v>137309</v>
      </c>
      <c r="I14" s="37">
        <v>4081</v>
      </c>
      <c r="J14" s="38">
        <f t="shared" si="0"/>
        <v>0.18478092049631556</v>
      </c>
      <c r="K14" s="37">
        <v>115894</v>
      </c>
      <c r="L14" s="37">
        <v>3328</v>
      </c>
      <c r="M14" s="39">
        <v>966624</v>
      </c>
      <c r="N14" s="40">
        <f t="shared" si="1"/>
        <v>1103933</v>
      </c>
      <c r="O14" s="40">
        <f t="shared" si="2"/>
        <v>33978</v>
      </c>
      <c r="P14" s="41">
        <v>29897</v>
      </c>
      <c r="Q14" s="25"/>
    </row>
    <row r="15" spans="1:17" s="26" customFormat="1" ht="12.75">
      <c r="A15" s="34">
        <v>7</v>
      </c>
      <c r="B15" s="34" t="s">
        <v>35</v>
      </c>
      <c r="C15" s="33" t="s">
        <v>67</v>
      </c>
      <c r="D15" s="35" t="s">
        <v>45</v>
      </c>
      <c r="E15" s="33" t="s">
        <v>38</v>
      </c>
      <c r="F15" s="33">
        <v>1</v>
      </c>
      <c r="G15" s="36">
        <v>10</v>
      </c>
      <c r="H15" s="37">
        <v>100408</v>
      </c>
      <c r="I15" s="37">
        <v>2527</v>
      </c>
      <c r="J15" s="38" t="e">
        <f t="shared" si="0"/>
        <v>#DIV/0!</v>
      </c>
      <c r="K15" s="37"/>
      <c r="L15" s="37"/>
      <c r="M15" s="42"/>
      <c r="N15" s="40">
        <f t="shared" si="1"/>
        <v>100408</v>
      </c>
      <c r="O15" s="40">
        <f t="shared" si="2"/>
        <v>2527</v>
      </c>
      <c r="P15" s="41"/>
      <c r="Q15" s="25"/>
    </row>
    <row r="16" spans="1:17" s="26" customFormat="1" ht="12.75">
      <c r="A16" s="34">
        <v>8</v>
      </c>
      <c r="B16" s="34">
        <v>5</v>
      </c>
      <c r="C16" s="33" t="s">
        <v>46</v>
      </c>
      <c r="D16" s="35" t="s">
        <v>37</v>
      </c>
      <c r="E16" s="33" t="s">
        <v>38</v>
      </c>
      <c r="F16" s="33">
        <v>4</v>
      </c>
      <c r="G16" s="36">
        <v>13</v>
      </c>
      <c r="H16" s="37">
        <v>89943</v>
      </c>
      <c r="I16" s="37">
        <v>3167</v>
      </c>
      <c r="J16" s="38">
        <f t="shared" si="0"/>
        <v>0.4080434578415104</v>
      </c>
      <c r="K16" s="37">
        <v>63878</v>
      </c>
      <c r="L16" s="37">
        <v>2066</v>
      </c>
      <c r="M16" s="42">
        <v>887926</v>
      </c>
      <c r="N16" s="40">
        <f t="shared" si="1"/>
        <v>977869</v>
      </c>
      <c r="O16" s="40">
        <f t="shared" si="2"/>
        <v>35575</v>
      </c>
      <c r="P16" s="41">
        <v>32408</v>
      </c>
      <c r="Q16" s="25"/>
    </row>
    <row r="17" spans="1:17" s="26" customFormat="1" ht="12.75">
      <c r="A17" s="34">
        <v>9</v>
      </c>
      <c r="B17" s="34">
        <v>7</v>
      </c>
      <c r="C17" s="33" t="s">
        <v>48</v>
      </c>
      <c r="D17" s="35" t="s">
        <v>42</v>
      </c>
      <c r="E17" s="33" t="s">
        <v>38</v>
      </c>
      <c r="F17" s="33">
        <v>7</v>
      </c>
      <c r="G17" s="36">
        <v>11</v>
      </c>
      <c r="H17" s="37">
        <v>32316</v>
      </c>
      <c r="I17" s="37">
        <v>1249</v>
      </c>
      <c r="J17" s="38">
        <f t="shared" si="0"/>
        <v>0.343142144638404</v>
      </c>
      <c r="K17" s="37">
        <v>24060</v>
      </c>
      <c r="L17" s="37">
        <v>940</v>
      </c>
      <c r="M17" s="39">
        <v>3432151</v>
      </c>
      <c r="N17" s="40">
        <f t="shared" si="1"/>
        <v>3464467</v>
      </c>
      <c r="O17" s="40">
        <f t="shared" si="2"/>
        <v>119991</v>
      </c>
      <c r="P17" s="43">
        <v>118742</v>
      </c>
      <c r="Q17" s="25"/>
    </row>
    <row r="18" spans="1:17" s="26" customFormat="1" ht="12.75">
      <c r="A18" s="34">
        <v>10</v>
      </c>
      <c r="B18" s="34" t="s">
        <v>35</v>
      </c>
      <c r="C18" s="33" t="s">
        <v>65</v>
      </c>
      <c r="D18" s="35" t="s">
        <v>42</v>
      </c>
      <c r="E18" s="33" t="s">
        <v>43</v>
      </c>
      <c r="F18" s="33">
        <v>1</v>
      </c>
      <c r="G18" s="36">
        <v>5</v>
      </c>
      <c r="H18" s="37">
        <v>24274</v>
      </c>
      <c r="I18" s="37">
        <v>848</v>
      </c>
      <c r="J18" s="38" t="e">
        <f t="shared" si="0"/>
        <v>#DIV/0!</v>
      </c>
      <c r="K18" s="37"/>
      <c r="L18" s="37"/>
      <c r="M18" s="39"/>
      <c r="N18" s="40">
        <f t="shared" si="1"/>
        <v>24274</v>
      </c>
      <c r="O18" s="40">
        <f t="shared" si="2"/>
        <v>848</v>
      </c>
      <c r="P18" s="43"/>
      <c r="Q18" s="25"/>
    </row>
    <row r="19" spans="1:17" s="26" customFormat="1" ht="12.75">
      <c r="A19" s="34">
        <v>11</v>
      </c>
      <c r="B19" s="34">
        <v>8</v>
      </c>
      <c r="C19" s="33" t="s">
        <v>49</v>
      </c>
      <c r="D19" s="35" t="s">
        <v>50</v>
      </c>
      <c r="E19" s="33" t="s">
        <v>51</v>
      </c>
      <c r="F19" s="33">
        <v>6</v>
      </c>
      <c r="G19" s="36">
        <v>14</v>
      </c>
      <c r="H19" s="37">
        <v>20147</v>
      </c>
      <c r="I19" s="37">
        <v>776</v>
      </c>
      <c r="J19" s="38">
        <f t="shared" si="0"/>
        <v>0.0663173494230973</v>
      </c>
      <c r="K19" s="37">
        <v>18894</v>
      </c>
      <c r="L19" s="37">
        <v>753</v>
      </c>
      <c r="M19" s="39">
        <v>801392</v>
      </c>
      <c r="N19" s="40">
        <f t="shared" si="1"/>
        <v>821539</v>
      </c>
      <c r="O19" s="40">
        <f t="shared" si="2"/>
        <v>30012</v>
      </c>
      <c r="P19" s="43">
        <v>29236</v>
      </c>
      <c r="Q19" s="25"/>
    </row>
    <row r="20" spans="1:17" s="26" customFormat="1" ht="12.75">
      <c r="A20" s="34">
        <v>12</v>
      </c>
      <c r="B20" s="34">
        <v>13</v>
      </c>
      <c r="C20" s="33" t="s">
        <v>59</v>
      </c>
      <c r="D20" s="35" t="s">
        <v>42</v>
      </c>
      <c r="E20" s="33" t="s">
        <v>38</v>
      </c>
      <c r="F20" s="33">
        <v>11</v>
      </c>
      <c r="G20" s="36">
        <v>7</v>
      </c>
      <c r="H20" s="37">
        <v>17693</v>
      </c>
      <c r="I20" s="37">
        <v>533</v>
      </c>
      <c r="J20" s="38">
        <f t="shared" si="0"/>
        <v>1.2468728173217345</v>
      </c>
      <c r="K20" s="37">
        <v>7874.5</v>
      </c>
      <c r="L20" s="37">
        <v>192</v>
      </c>
      <c r="M20" s="39">
        <v>1563279</v>
      </c>
      <c r="N20" s="40">
        <f t="shared" si="1"/>
        <v>1580972</v>
      </c>
      <c r="O20" s="40">
        <f t="shared" si="2"/>
        <v>45650</v>
      </c>
      <c r="P20" s="43">
        <v>45117</v>
      </c>
      <c r="Q20" s="25"/>
    </row>
    <row r="21" spans="1:17" s="26" customFormat="1" ht="12.75">
      <c r="A21" s="34">
        <v>13</v>
      </c>
      <c r="B21" s="34">
        <v>9</v>
      </c>
      <c r="C21" s="33" t="s">
        <v>52</v>
      </c>
      <c r="D21" s="35" t="s">
        <v>42</v>
      </c>
      <c r="E21" s="33" t="s">
        <v>43</v>
      </c>
      <c r="F21" s="33">
        <v>8</v>
      </c>
      <c r="G21" s="36">
        <v>6</v>
      </c>
      <c r="H21" s="37">
        <v>14688</v>
      </c>
      <c r="I21" s="37">
        <v>237</v>
      </c>
      <c r="J21" s="38">
        <f t="shared" si="0"/>
        <v>-0.05573770491803276</v>
      </c>
      <c r="K21" s="37">
        <v>15555</v>
      </c>
      <c r="L21" s="37">
        <v>332</v>
      </c>
      <c r="M21" s="39">
        <v>1758313</v>
      </c>
      <c r="N21" s="40">
        <f t="shared" si="1"/>
        <v>1773001</v>
      </c>
      <c r="O21" s="40">
        <f t="shared" si="2"/>
        <v>47535</v>
      </c>
      <c r="P21" s="43">
        <v>47298</v>
      </c>
      <c r="Q21" s="25"/>
    </row>
    <row r="22" spans="1:17" s="26" customFormat="1" ht="12.75">
      <c r="A22" s="34">
        <v>14</v>
      </c>
      <c r="B22" s="34">
        <v>11</v>
      </c>
      <c r="C22" s="33" t="s">
        <v>55</v>
      </c>
      <c r="D22" s="35" t="s">
        <v>56</v>
      </c>
      <c r="E22" s="33" t="s">
        <v>38</v>
      </c>
      <c r="F22" s="33">
        <v>9</v>
      </c>
      <c r="G22" s="36">
        <v>5</v>
      </c>
      <c r="H22" s="37">
        <v>10434</v>
      </c>
      <c r="I22" s="37">
        <v>392</v>
      </c>
      <c r="J22" s="38">
        <f t="shared" si="0"/>
        <v>-0.06653927083780731</v>
      </c>
      <c r="K22" s="37">
        <v>11177.76000000001</v>
      </c>
      <c r="L22" s="37">
        <v>356</v>
      </c>
      <c r="M22" s="39">
        <v>1004397</v>
      </c>
      <c r="N22" s="40">
        <f t="shared" si="1"/>
        <v>1014831</v>
      </c>
      <c r="O22" s="40">
        <f t="shared" si="2"/>
        <v>36276</v>
      </c>
      <c r="P22" s="43">
        <v>35884</v>
      </c>
      <c r="Q22" s="25"/>
    </row>
    <row r="23" spans="1:17" s="26" customFormat="1" ht="12.75">
      <c r="A23" s="34">
        <v>15</v>
      </c>
      <c r="B23" s="34">
        <v>12</v>
      </c>
      <c r="C23" s="33" t="s">
        <v>57</v>
      </c>
      <c r="D23" s="35" t="s">
        <v>58</v>
      </c>
      <c r="E23" s="33" t="s">
        <v>51</v>
      </c>
      <c r="F23" s="33">
        <v>3</v>
      </c>
      <c r="G23" s="36">
        <v>8</v>
      </c>
      <c r="H23" s="37">
        <v>9406</v>
      </c>
      <c r="I23" s="37">
        <v>325</v>
      </c>
      <c r="J23" s="38">
        <f t="shared" si="0"/>
        <v>0.04778879358360255</v>
      </c>
      <c r="K23" s="37">
        <v>8977</v>
      </c>
      <c r="L23" s="37">
        <v>338</v>
      </c>
      <c r="M23" s="39">
        <v>77238</v>
      </c>
      <c r="N23" s="40">
        <f t="shared" si="1"/>
        <v>86644</v>
      </c>
      <c r="O23" s="40">
        <f t="shared" si="2"/>
        <v>3105</v>
      </c>
      <c r="P23" s="43">
        <v>2780</v>
      </c>
      <c r="Q23" s="25"/>
    </row>
    <row r="24" spans="1:17" s="26" customFormat="1" ht="12.75">
      <c r="A24" s="34">
        <v>16</v>
      </c>
      <c r="B24" s="34">
        <v>10</v>
      </c>
      <c r="C24" s="33" t="s">
        <v>53</v>
      </c>
      <c r="D24" s="35" t="s">
        <v>54</v>
      </c>
      <c r="E24" s="33" t="s">
        <v>51</v>
      </c>
      <c r="F24" s="33">
        <v>13</v>
      </c>
      <c r="G24" s="36">
        <v>9</v>
      </c>
      <c r="H24" s="37">
        <v>8856</v>
      </c>
      <c r="I24" s="37">
        <v>389</v>
      </c>
      <c r="J24" s="38">
        <f t="shared" si="0"/>
        <v>-0.3847008962690197</v>
      </c>
      <c r="K24" s="37">
        <v>14393</v>
      </c>
      <c r="L24" s="37">
        <v>827</v>
      </c>
      <c r="M24" s="39">
        <v>1596715</v>
      </c>
      <c r="N24" s="40">
        <f t="shared" si="1"/>
        <v>1605571</v>
      </c>
      <c r="O24" s="40">
        <f t="shared" si="2"/>
        <v>73955</v>
      </c>
      <c r="P24" s="43">
        <v>73566</v>
      </c>
      <c r="Q24" s="25"/>
    </row>
    <row r="25" spans="1:17" s="26" customFormat="1" ht="12.75">
      <c r="A25" s="34">
        <v>17</v>
      </c>
      <c r="B25" s="34">
        <v>14</v>
      </c>
      <c r="C25" s="33" t="s">
        <v>60</v>
      </c>
      <c r="D25" s="35" t="s">
        <v>50</v>
      </c>
      <c r="E25" s="33" t="s">
        <v>51</v>
      </c>
      <c r="F25" s="33">
        <v>4</v>
      </c>
      <c r="G25" s="36">
        <v>4</v>
      </c>
      <c r="H25" s="37">
        <v>7264</v>
      </c>
      <c r="I25" s="37">
        <v>235</v>
      </c>
      <c r="J25" s="38">
        <f t="shared" si="0"/>
        <v>0.3050664750269494</v>
      </c>
      <c r="K25" s="37">
        <v>5566</v>
      </c>
      <c r="L25" s="37">
        <v>195</v>
      </c>
      <c r="M25" s="39">
        <v>142476</v>
      </c>
      <c r="N25" s="40">
        <f t="shared" si="1"/>
        <v>149740</v>
      </c>
      <c r="O25" s="40">
        <f t="shared" si="2"/>
        <v>5359</v>
      </c>
      <c r="P25" s="43">
        <v>5124</v>
      </c>
      <c r="Q25" s="25"/>
    </row>
    <row r="26" spans="1:17" s="26" customFormat="1" ht="12.75">
      <c r="A26" s="34">
        <v>18</v>
      </c>
      <c r="B26" s="34">
        <v>16</v>
      </c>
      <c r="C26" s="33" t="s">
        <v>62</v>
      </c>
      <c r="D26" s="35" t="s">
        <v>42</v>
      </c>
      <c r="E26" s="33" t="s">
        <v>43</v>
      </c>
      <c r="F26" s="33">
        <v>5</v>
      </c>
      <c r="G26" s="36">
        <v>5</v>
      </c>
      <c r="H26" s="37">
        <v>2291</v>
      </c>
      <c r="I26" s="37">
        <v>75</v>
      </c>
      <c r="J26" s="38">
        <f t="shared" si="0"/>
        <v>-0.3008849557522124</v>
      </c>
      <c r="K26" s="37">
        <v>3277</v>
      </c>
      <c r="L26" s="37">
        <v>110</v>
      </c>
      <c r="M26" s="39">
        <v>135553</v>
      </c>
      <c r="N26" s="40">
        <f t="shared" si="1"/>
        <v>137844</v>
      </c>
      <c r="O26" s="40">
        <f t="shared" si="2"/>
        <v>4952</v>
      </c>
      <c r="P26" s="43">
        <v>4877</v>
      </c>
      <c r="Q26" s="25"/>
    </row>
    <row r="27" spans="1:17" s="26" customFormat="1" ht="12.75">
      <c r="A27" s="34">
        <v>19</v>
      </c>
      <c r="B27" s="34" t="s">
        <v>35</v>
      </c>
      <c r="C27" s="33" t="s">
        <v>66</v>
      </c>
      <c r="D27" s="35" t="s">
        <v>42</v>
      </c>
      <c r="E27" s="33" t="s">
        <v>61</v>
      </c>
      <c r="F27" s="33">
        <v>1</v>
      </c>
      <c r="G27" s="36">
        <v>3</v>
      </c>
      <c r="H27" s="37">
        <v>2280</v>
      </c>
      <c r="I27" s="37">
        <v>113</v>
      </c>
      <c r="J27" s="38" t="e">
        <f t="shared" si="0"/>
        <v>#DIV/0!</v>
      </c>
      <c r="K27" s="37"/>
      <c r="L27" s="37"/>
      <c r="M27" s="39"/>
      <c r="N27" s="40">
        <f t="shared" si="1"/>
        <v>2280</v>
      </c>
      <c r="O27" s="40">
        <f t="shared" si="2"/>
        <v>113</v>
      </c>
      <c r="P27" s="43"/>
      <c r="Q27" s="25"/>
    </row>
    <row r="28" spans="1:17" ht="13.5" thickBot="1">
      <c r="A28" s="27"/>
      <c r="B28" s="27"/>
      <c r="C28" s="28"/>
      <c r="D28" s="28"/>
      <c r="E28" s="28"/>
      <c r="F28" s="28"/>
      <c r="G28" s="28"/>
      <c r="H28" s="29">
        <f>SUM(H9:H27)</f>
        <v>1826835</v>
      </c>
      <c r="I28" s="29">
        <f>SUM(I9:I27)</f>
        <v>59357</v>
      </c>
      <c r="J28" s="30">
        <f t="shared" si="0"/>
        <v>1.104430852558552</v>
      </c>
      <c r="K28" s="29">
        <f>SUM(K9:K27)</f>
        <v>868089.8200000001</v>
      </c>
      <c r="L28" s="29">
        <f>SUM(L9:L27)</f>
        <v>28632</v>
      </c>
      <c r="M28" s="29">
        <f>SUM(M9:M27)</f>
        <v>16595233</v>
      </c>
      <c r="N28" s="31"/>
      <c r="O28" s="31"/>
      <c r="P28" s="29">
        <f>SUM(P9:P27)</f>
        <v>566098</v>
      </c>
      <c r="Q28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2012-01-02T11:43:44Z</cp:lastPrinted>
  <dcterms:created xsi:type="dcterms:W3CDTF">2012-01-02T11:29:53Z</dcterms:created>
  <dcterms:modified xsi:type="dcterms:W3CDTF">2012-01-04T10:41:41Z</dcterms:modified>
  <cp:category/>
  <cp:version/>
  <cp:contentType/>
  <cp:contentStatus/>
</cp:coreProperties>
</file>