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Weekend 4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<sst xmlns="http://schemas.openxmlformats.org/spreadsheetml/2006/main" count="130" uniqueCount="74">
  <si>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</si>
  <si>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</si>
  <si>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</si>
  <si>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</si>
  <si>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</si>
  <si>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</si>
  <si>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</si>
  <si>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</si>
  <si>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</si>
  <si>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</si>
  <si>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</si>
  <si>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</si>
  <si>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</si>
  <si>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</si>
  <si>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</si>
  <si>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</si>
  <si>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</si>
  <si>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</si>
  <si>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</si>
  <si>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</si>
  <si>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</si>
  <si>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</si>
  <si>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</si>
  <si>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</si>
  <si>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</si>
  <si>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</si>
  <si>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</si>
  <si>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</si>
  <si>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</si>
  <si>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</si>
  <si>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</si>
  <si>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</si>
  <si>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</si>
  <si>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</si>
  <si>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</si>
  <si>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</si>
  <si>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SHERLOCK HOLMES 2: A GAME OF SHADOWS</t>
  </si>
  <si>
    <t>WB</t>
  </si>
  <si>
    <t>Blitz</t>
  </si>
  <si>
    <t>MISSION IMPOSSIBLE: GHOST PROTOCOL</t>
  </si>
  <si>
    <t>PAR</t>
  </si>
  <si>
    <t>PARADA</t>
  </si>
  <si>
    <t>IND</t>
  </si>
  <si>
    <t>Duplicato</t>
  </si>
  <si>
    <t>ALVIN &amp; THE CHIPMUNKS: CHIP-WRECKED</t>
  </si>
  <si>
    <t>FOX</t>
  </si>
  <si>
    <t>NEW YEAR'S EVE</t>
  </si>
  <si>
    <t xml:space="preserve">PUSS IN BOOTS </t>
  </si>
  <si>
    <t>TWILIGHT SAGA: BREAKING DAWN PT1</t>
  </si>
  <si>
    <t>ARTHUR CHRISTMAS 3D</t>
  </si>
  <si>
    <t>SONY</t>
  </si>
  <si>
    <t>CF</t>
  </si>
  <si>
    <t>KOKO I DUHOVI</t>
  </si>
  <si>
    <t>LOC</t>
  </si>
  <si>
    <t>HELP, THE</t>
  </si>
  <si>
    <t>WDI</t>
  </si>
  <si>
    <t>THREE MUSKETEERS, THE</t>
  </si>
  <si>
    <t>MONEYBALL</t>
  </si>
  <si>
    <t>Discovery</t>
  </si>
  <si>
    <t>GIRL WITH THE DRAGON TATTOO, THE</t>
  </si>
  <si>
    <t>LITTLE BIT OF HEAVEN</t>
  </si>
  <si>
    <t xml:space="preserve">DARKEST HOUR, THE </t>
  </si>
  <si>
    <t>JACK AND JILL</t>
  </si>
  <si>
    <t>MONSTER IN PARIS</t>
  </si>
  <si>
    <t>CATCH.44</t>
  </si>
  <si>
    <t>WARRIOR'S WAY</t>
  </si>
  <si>
    <t>7 SEX7</t>
  </si>
  <si>
    <t>WAR HORSE</t>
  </si>
  <si>
    <t>DOUBLE, THE</t>
  </si>
  <si>
    <t xml:space="preserve">INBETWEENERS, THE </t>
  </si>
  <si>
    <t>LIVING LUMINARIES</t>
  </si>
  <si>
    <t>Jan,19-Jan,22</t>
  </si>
  <si>
    <t>UNDERWORLD 4 (3D)</t>
  </si>
  <si>
    <t>SHANGAI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</si>
</sst>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46.28125" style="1" customWidth="1"/>
    <col min="4" max="4" width="9.140625" style="1" customWidth="1"/>
    <col min="5" max="5" width="12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71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40931</v>
      </c>
      <c r="P2" s="19"/>
    </row>
    <row r="3" spans="5:10" ht="12.75">
      <c r="E3" s="13" t="s">
        <v>9</v>
      </c>
      <c r="I3" s="20" t="s">
        <v>10</v>
      </c>
      <c r="J3" s="21">
        <v>4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1</v>
      </c>
      <c r="C9" s="33" t="s">
        <v>41</v>
      </c>
      <c r="D9" s="35" t="s">
        <v>42</v>
      </c>
      <c r="E9" s="33" t="s">
        <v>43</v>
      </c>
      <c r="F9" s="33">
        <v>6</v>
      </c>
      <c r="G9" s="36">
        <v>11</v>
      </c>
      <c r="H9" s="37">
        <v>429081</v>
      </c>
      <c r="I9" s="37">
        <v>13540</v>
      </c>
      <c r="J9" s="38">
        <f aca="true" t="shared" si="0" ref="J9:J35">H9/K9-100%</f>
        <v>0.19056550897472535</v>
      </c>
      <c r="K9" s="37">
        <v>360401</v>
      </c>
      <c r="L9" s="37">
        <v>12083</v>
      </c>
      <c r="M9" s="39">
        <v>1947430</v>
      </c>
      <c r="N9" s="40">
        <f aca="true" t="shared" si="1" ref="N9:N34">H9+M9</f>
        <v>2376511</v>
      </c>
      <c r="O9" s="40">
        <f aca="true" t="shared" si="2" ref="O9:O34">I9+P9</f>
        <v>83838</v>
      </c>
      <c r="P9" s="41">
        <v>70298</v>
      </c>
      <c r="Q9" s="25"/>
    </row>
    <row r="10" spans="1:17" s="26" customFormat="1" ht="12.75">
      <c r="A10" s="34">
        <v>2</v>
      </c>
      <c r="B10" s="34" t="s">
        <v>35</v>
      </c>
      <c r="C10" s="33" t="s">
        <v>72</v>
      </c>
      <c r="D10" s="35" t="s">
        <v>50</v>
      </c>
      <c r="E10" s="33" t="s">
        <v>51</v>
      </c>
      <c r="F10" s="33">
        <v>1</v>
      </c>
      <c r="G10" s="36">
        <v>14</v>
      </c>
      <c r="H10" s="37">
        <v>284675</v>
      </c>
      <c r="I10" s="37">
        <v>7175</v>
      </c>
      <c r="J10" s="38" t="e">
        <f t="shared" si="0"/>
        <v>#DIV/0!</v>
      </c>
      <c r="K10" s="37"/>
      <c r="L10" s="37"/>
      <c r="M10" s="39"/>
      <c r="N10" s="40">
        <f t="shared" si="1"/>
        <v>284675</v>
      </c>
      <c r="O10" s="40">
        <f t="shared" si="2"/>
        <v>7175</v>
      </c>
      <c r="P10" s="41"/>
      <c r="Q10" s="25"/>
    </row>
    <row r="11" spans="1:17" s="26" customFormat="1" ht="12.75">
      <c r="A11" s="34">
        <v>3</v>
      </c>
      <c r="B11" s="34">
        <v>4</v>
      </c>
      <c r="C11" s="33" t="s">
        <v>59</v>
      </c>
      <c r="D11" s="35" t="s">
        <v>50</v>
      </c>
      <c r="E11" s="33" t="s">
        <v>51</v>
      </c>
      <c r="F11" s="33">
        <v>4</v>
      </c>
      <c r="G11" s="36">
        <v>17</v>
      </c>
      <c r="H11" s="37">
        <v>153579</v>
      </c>
      <c r="I11" s="37">
        <v>4837</v>
      </c>
      <c r="J11" s="38">
        <f t="shared" si="0"/>
        <v>-0.3769867348180601</v>
      </c>
      <c r="K11" s="37">
        <v>246510</v>
      </c>
      <c r="L11" s="37">
        <v>7902</v>
      </c>
      <c r="M11" s="39">
        <v>1461505</v>
      </c>
      <c r="N11" s="40">
        <f t="shared" si="1"/>
        <v>1615084</v>
      </c>
      <c r="O11" s="40">
        <f t="shared" si="2"/>
        <v>55677</v>
      </c>
      <c r="P11" s="41">
        <v>50840</v>
      </c>
      <c r="Q11" s="25"/>
    </row>
    <row r="12" spans="1:17" s="26" customFormat="1" ht="12.75">
      <c r="A12" s="34">
        <v>4</v>
      </c>
      <c r="B12" s="34">
        <v>3</v>
      </c>
      <c r="C12" s="33" t="s">
        <v>44</v>
      </c>
      <c r="D12" s="35" t="s">
        <v>45</v>
      </c>
      <c r="E12" s="33" t="s">
        <v>38</v>
      </c>
      <c r="F12" s="33">
        <v>5</v>
      </c>
      <c r="G12" s="36">
        <v>14</v>
      </c>
      <c r="H12" s="37">
        <v>150129</v>
      </c>
      <c r="I12" s="37">
        <v>5806</v>
      </c>
      <c r="J12" s="38">
        <f t="shared" si="0"/>
        <v>-0.40929908638069834</v>
      </c>
      <c r="K12" s="37">
        <v>254154</v>
      </c>
      <c r="L12" s="37">
        <v>9955</v>
      </c>
      <c r="M12" s="39">
        <v>1874045</v>
      </c>
      <c r="N12" s="40">
        <f t="shared" si="1"/>
        <v>2024174</v>
      </c>
      <c r="O12" s="40">
        <f t="shared" si="2"/>
        <v>80347</v>
      </c>
      <c r="P12" s="41">
        <v>74541</v>
      </c>
      <c r="Q12" s="25"/>
    </row>
    <row r="13" spans="1:17" s="26" customFormat="1" ht="12.75">
      <c r="A13" s="34">
        <v>5</v>
      </c>
      <c r="B13" s="34">
        <v>2</v>
      </c>
      <c r="C13" s="33" t="s">
        <v>36</v>
      </c>
      <c r="D13" s="35" t="s">
        <v>37</v>
      </c>
      <c r="E13" s="33" t="s">
        <v>38</v>
      </c>
      <c r="F13" s="33">
        <v>5</v>
      </c>
      <c r="G13" s="36">
        <v>14</v>
      </c>
      <c r="H13" s="37">
        <v>135809</v>
      </c>
      <c r="I13" s="37">
        <v>4232</v>
      </c>
      <c r="J13" s="38">
        <f t="shared" si="0"/>
        <v>-0.5062442511079683</v>
      </c>
      <c r="K13" s="37">
        <v>275053</v>
      </c>
      <c r="L13" s="37">
        <v>8428</v>
      </c>
      <c r="M13" s="39">
        <v>2706692</v>
      </c>
      <c r="N13" s="40">
        <f t="shared" si="1"/>
        <v>2842501</v>
      </c>
      <c r="O13" s="40">
        <f t="shared" si="2"/>
        <v>94321</v>
      </c>
      <c r="P13" s="41">
        <v>90089</v>
      </c>
      <c r="Q13" s="25"/>
    </row>
    <row r="14" spans="1:17" s="26" customFormat="1" ht="12.75">
      <c r="A14" s="34">
        <v>6</v>
      </c>
      <c r="B14" s="34">
        <v>5</v>
      </c>
      <c r="C14" s="33" t="s">
        <v>47</v>
      </c>
      <c r="D14" s="35" t="s">
        <v>40</v>
      </c>
      <c r="E14" s="33" t="s">
        <v>38</v>
      </c>
      <c r="F14" s="33">
        <v>8</v>
      </c>
      <c r="G14" s="36">
        <v>16</v>
      </c>
      <c r="H14" s="37">
        <v>106673</v>
      </c>
      <c r="I14" s="37">
        <v>3324</v>
      </c>
      <c r="J14" s="38">
        <f t="shared" si="0"/>
        <v>-0.46390628298037007</v>
      </c>
      <c r="K14" s="37">
        <v>198982</v>
      </c>
      <c r="L14" s="37">
        <v>6793</v>
      </c>
      <c r="M14" s="39">
        <v>3264603</v>
      </c>
      <c r="N14" s="40">
        <f t="shared" si="1"/>
        <v>3371276</v>
      </c>
      <c r="O14" s="40">
        <f t="shared" si="2"/>
        <v>105062</v>
      </c>
      <c r="P14" s="41">
        <v>101738</v>
      </c>
      <c r="Q14" s="25"/>
    </row>
    <row r="15" spans="1:17" s="26" customFormat="1" ht="12.75">
      <c r="A15" s="34">
        <v>7</v>
      </c>
      <c r="B15" s="34">
        <v>8</v>
      </c>
      <c r="C15" s="33" t="s">
        <v>62</v>
      </c>
      <c r="D15" s="35" t="s">
        <v>50</v>
      </c>
      <c r="E15" s="33" t="s">
        <v>51</v>
      </c>
      <c r="F15" s="33">
        <v>3</v>
      </c>
      <c r="G15" s="36">
        <v>8</v>
      </c>
      <c r="H15" s="37">
        <v>53784</v>
      </c>
      <c r="I15" s="37">
        <v>1916</v>
      </c>
      <c r="J15" s="38">
        <f t="shared" si="0"/>
        <v>-0.31184666760494906</v>
      </c>
      <c r="K15" s="37">
        <v>78157</v>
      </c>
      <c r="L15" s="37">
        <v>2704</v>
      </c>
      <c r="M15" s="42">
        <v>285764</v>
      </c>
      <c r="N15" s="40">
        <f t="shared" si="1"/>
        <v>339548</v>
      </c>
      <c r="O15" s="40">
        <f t="shared" si="2"/>
        <v>12290</v>
      </c>
      <c r="P15" s="41">
        <v>10374</v>
      </c>
      <c r="Q15" s="25"/>
    </row>
    <row r="16" spans="1:17" s="26" customFormat="1" ht="12.75">
      <c r="A16" s="34">
        <v>8</v>
      </c>
      <c r="B16" s="34">
        <v>6</v>
      </c>
      <c r="C16" s="33" t="s">
        <v>39</v>
      </c>
      <c r="D16" s="35" t="s">
        <v>40</v>
      </c>
      <c r="E16" s="33" t="s">
        <v>38</v>
      </c>
      <c r="F16" s="33">
        <v>6</v>
      </c>
      <c r="G16" s="36">
        <v>10</v>
      </c>
      <c r="H16" s="37">
        <v>50210</v>
      </c>
      <c r="I16" s="37">
        <v>1426</v>
      </c>
      <c r="J16" s="38">
        <f t="shared" si="0"/>
        <v>-0.41344143175897474</v>
      </c>
      <c r="K16" s="37">
        <v>85601</v>
      </c>
      <c r="L16" s="37">
        <v>2478</v>
      </c>
      <c r="M16" s="42">
        <v>1600251</v>
      </c>
      <c r="N16" s="40">
        <f t="shared" si="1"/>
        <v>1650461</v>
      </c>
      <c r="O16" s="40">
        <f t="shared" si="2"/>
        <v>51128</v>
      </c>
      <c r="P16" s="41">
        <v>49702</v>
      </c>
      <c r="Q16" s="25"/>
    </row>
    <row r="17" spans="1:17" s="26" customFormat="1" ht="12.75">
      <c r="A17" s="34">
        <v>9</v>
      </c>
      <c r="B17" s="34">
        <v>12</v>
      </c>
      <c r="C17" s="33" t="s">
        <v>63</v>
      </c>
      <c r="D17" s="35" t="s">
        <v>42</v>
      </c>
      <c r="E17" s="33" t="s">
        <v>38</v>
      </c>
      <c r="F17" s="33">
        <v>3</v>
      </c>
      <c r="G17" s="36">
        <v>12</v>
      </c>
      <c r="H17" s="37">
        <v>41262</v>
      </c>
      <c r="I17" s="37">
        <v>1811</v>
      </c>
      <c r="J17" s="38">
        <f t="shared" si="0"/>
        <v>-0.24756555673073422</v>
      </c>
      <c r="K17" s="37">
        <v>54838</v>
      </c>
      <c r="L17" s="37">
        <v>2237</v>
      </c>
      <c r="M17" s="39">
        <v>155593</v>
      </c>
      <c r="N17" s="40">
        <f t="shared" si="1"/>
        <v>196855</v>
      </c>
      <c r="O17" s="40">
        <f t="shared" si="2"/>
        <v>8174</v>
      </c>
      <c r="P17" s="43">
        <v>6363</v>
      </c>
      <c r="Q17" s="25"/>
    </row>
    <row r="18" spans="1:17" s="26" customFormat="1" ht="12.75">
      <c r="A18" s="34">
        <v>10</v>
      </c>
      <c r="B18" s="34">
        <v>7</v>
      </c>
      <c r="C18" s="33" t="s">
        <v>61</v>
      </c>
      <c r="D18" s="35" t="s">
        <v>45</v>
      </c>
      <c r="E18" s="33" t="s">
        <v>38</v>
      </c>
      <c r="F18" s="33">
        <v>4</v>
      </c>
      <c r="G18" s="36">
        <v>9</v>
      </c>
      <c r="H18" s="37">
        <v>37829</v>
      </c>
      <c r="I18" s="37">
        <v>968</v>
      </c>
      <c r="J18" s="38">
        <f t="shared" si="0"/>
        <v>-0.5376275744056713</v>
      </c>
      <c r="K18" s="37">
        <v>81815</v>
      </c>
      <c r="L18" s="37">
        <v>2218</v>
      </c>
      <c r="M18" s="39">
        <v>487760</v>
      </c>
      <c r="N18" s="40">
        <f t="shared" si="1"/>
        <v>525589</v>
      </c>
      <c r="O18" s="40">
        <f t="shared" si="2"/>
        <v>14226</v>
      </c>
      <c r="P18" s="43">
        <v>13258</v>
      </c>
      <c r="Q18" s="25"/>
    </row>
    <row r="19" spans="1:17" s="26" customFormat="1" ht="12.75">
      <c r="A19" s="34">
        <v>11</v>
      </c>
      <c r="B19" s="34">
        <v>9</v>
      </c>
      <c r="C19" s="33" t="s">
        <v>68</v>
      </c>
      <c r="D19" s="35" t="s">
        <v>42</v>
      </c>
      <c r="E19" s="33" t="s">
        <v>43</v>
      </c>
      <c r="F19" s="33">
        <v>2</v>
      </c>
      <c r="G19" s="36">
        <v>9</v>
      </c>
      <c r="H19" s="37">
        <v>35885</v>
      </c>
      <c r="I19" s="37">
        <v>1237</v>
      </c>
      <c r="J19" s="38">
        <f t="shared" si="0"/>
        <v>-0.4094753817798842</v>
      </c>
      <c r="K19" s="37">
        <v>60768</v>
      </c>
      <c r="L19" s="37">
        <v>2077</v>
      </c>
      <c r="M19" s="39">
        <v>79248</v>
      </c>
      <c r="N19" s="40">
        <f t="shared" si="1"/>
        <v>115133</v>
      </c>
      <c r="O19" s="40">
        <f t="shared" si="2"/>
        <v>4134</v>
      </c>
      <c r="P19" s="43">
        <v>2897</v>
      </c>
      <c r="Q19" s="25"/>
    </row>
    <row r="20" spans="1:17" s="26" customFormat="1" ht="12.75">
      <c r="A20" s="34">
        <v>12</v>
      </c>
      <c r="B20" s="34">
        <v>10</v>
      </c>
      <c r="C20" s="33" t="s">
        <v>66</v>
      </c>
      <c r="D20" s="35" t="s">
        <v>53</v>
      </c>
      <c r="E20" s="33" t="s">
        <v>43</v>
      </c>
      <c r="F20" s="33">
        <v>2</v>
      </c>
      <c r="G20" s="36">
        <v>5</v>
      </c>
      <c r="H20" s="37">
        <v>28052</v>
      </c>
      <c r="I20" s="37">
        <v>918</v>
      </c>
      <c r="J20" s="38">
        <f t="shared" si="0"/>
        <v>-0.495794090157452</v>
      </c>
      <c r="K20" s="37">
        <v>55636</v>
      </c>
      <c r="L20" s="37">
        <v>1842</v>
      </c>
      <c r="M20" s="39">
        <v>72681</v>
      </c>
      <c r="N20" s="40">
        <f t="shared" si="1"/>
        <v>100733</v>
      </c>
      <c r="O20" s="40">
        <f t="shared" si="2"/>
        <v>3485</v>
      </c>
      <c r="P20" s="43">
        <v>2567</v>
      </c>
      <c r="Q20" s="25"/>
    </row>
    <row r="21" spans="1:17" s="26" customFormat="1" ht="12.75">
      <c r="A21" s="34">
        <v>13</v>
      </c>
      <c r="B21" s="34">
        <v>23</v>
      </c>
      <c r="C21" s="33" t="s">
        <v>52</v>
      </c>
      <c r="D21" s="35" t="s">
        <v>53</v>
      </c>
      <c r="E21" s="33" t="s">
        <v>51</v>
      </c>
      <c r="F21" s="33">
        <v>16</v>
      </c>
      <c r="G21" s="36">
        <v>5</v>
      </c>
      <c r="H21" s="37">
        <v>21731</v>
      </c>
      <c r="I21" s="37">
        <v>631</v>
      </c>
      <c r="J21" s="38">
        <f t="shared" si="0"/>
        <v>1.0483551701385614</v>
      </c>
      <c r="K21" s="37">
        <v>10609</v>
      </c>
      <c r="L21" s="37">
        <v>511</v>
      </c>
      <c r="M21" s="39">
        <v>1652800</v>
      </c>
      <c r="N21" s="40">
        <f t="shared" si="1"/>
        <v>1674531</v>
      </c>
      <c r="O21" s="40">
        <f t="shared" si="2"/>
        <v>76751</v>
      </c>
      <c r="P21" s="43">
        <v>76120</v>
      </c>
      <c r="Q21" s="25"/>
    </row>
    <row r="22" spans="1:17" s="26" customFormat="1" ht="12.75">
      <c r="A22" s="34">
        <v>14</v>
      </c>
      <c r="B22" s="34">
        <v>11</v>
      </c>
      <c r="C22" s="33" t="s">
        <v>69</v>
      </c>
      <c r="D22" s="35" t="s">
        <v>42</v>
      </c>
      <c r="E22" s="33" t="s">
        <v>58</v>
      </c>
      <c r="F22" s="33">
        <v>2</v>
      </c>
      <c r="G22" s="36">
        <v>6</v>
      </c>
      <c r="H22" s="37">
        <v>18280</v>
      </c>
      <c r="I22" s="37">
        <v>985</v>
      </c>
      <c r="J22" s="38">
        <f t="shared" si="0"/>
        <v>-0.668179342893447</v>
      </c>
      <c r="K22" s="37">
        <v>55090</v>
      </c>
      <c r="L22" s="37">
        <v>1848</v>
      </c>
      <c r="M22" s="39">
        <v>69125</v>
      </c>
      <c r="N22" s="40">
        <f t="shared" si="1"/>
        <v>87405</v>
      </c>
      <c r="O22" s="40">
        <f t="shared" si="2"/>
        <v>3428</v>
      </c>
      <c r="P22" s="43">
        <v>2443</v>
      </c>
      <c r="Q22" s="25"/>
    </row>
    <row r="23" spans="1:17" s="26" customFormat="1" ht="12.75">
      <c r="A23" s="34">
        <v>15</v>
      </c>
      <c r="B23" s="34">
        <v>13</v>
      </c>
      <c r="C23" s="33" t="s">
        <v>67</v>
      </c>
      <c r="D23" s="35" t="s">
        <v>55</v>
      </c>
      <c r="E23" s="33" t="s">
        <v>51</v>
      </c>
      <c r="F23" s="33">
        <v>2</v>
      </c>
      <c r="G23" s="36">
        <v>6</v>
      </c>
      <c r="H23" s="37">
        <v>16047</v>
      </c>
      <c r="I23" s="37">
        <v>554</v>
      </c>
      <c r="J23" s="38">
        <f t="shared" si="0"/>
        <v>-0.5178185096153847</v>
      </c>
      <c r="K23" s="37">
        <v>33280</v>
      </c>
      <c r="L23" s="37">
        <v>1139</v>
      </c>
      <c r="M23" s="39">
        <v>43309</v>
      </c>
      <c r="N23" s="40">
        <f t="shared" si="1"/>
        <v>59356</v>
      </c>
      <c r="O23" s="40">
        <f t="shared" si="2"/>
        <v>2131</v>
      </c>
      <c r="P23" s="43">
        <v>1577</v>
      </c>
      <c r="Q23" s="25"/>
    </row>
    <row r="24" spans="1:17" s="26" customFormat="1" ht="12.75">
      <c r="A24" s="34">
        <v>16</v>
      </c>
      <c r="B24" s="34">
        <v>20</v>
      </c>
      <c r="C24" s="33" t="s">
        <v>54</v>
      </c>
      <c r="D24" s="35" t="s">
        <v>55</v>
      </c>
      <c r="E24" s="33" t="s">
        <v>51</v>
      </c>
      <c r="F24" s="33">
        <v>6</v>
      </c>
      <c r="G24" s="36">
        <v>5</v>
      </c>
      <c r="H24" s="37">
        <v>10743</v>
      </c>
      <c r="I24" s="37">
        <v>368</v>
      </c>
      <c r="J24" s="38">
        <f t="shared" si="0"/>
        <v>-0.20457574411372725</v>
      </c>
      <c r="K24" s="37">
        <v>13506</v>
      </c>
      <c r="L24" s="37">
        <v>454</v>
      </c>
      <c r="M24" s="39">
        <v>143817</v>
      </c>
      <c r="N24" s="40">
        <f t="shared" si="1"/>
        <v>154560</v>
      </c>
      <c r="O24" s="40">
        <f t="shared" si="2"/>
        <v>5439</v>
      </c>
      <c r="P24" s="43">
        <v>5071</v>
      </c>
      <c r="Q24" s="25"/>
    </row>
    <row r="25" spans="1:17" s="26" customFormat="1" ht="12.75">
      <c r="A25" s="34">
        <v>17</v>
      </c>
      <c r="B25" s="34" t="s">
        <v>35</v>
      </c>
      <c r="C25" s="33" t="s">
        <v>73</v>
      </c>
      <c r="D25" s="35" t="s">
        <v>42</v>
      </c>
      <c r="E25" s="33" t="s">
        <v>43</v>
      </c>
      <c r="F25" s="33">
        <v>1</v>
      </c>
      <c r="G25" s="36">
        <v>2</v>
      </c>
      <c r="H25" s="37">
        <v>10477</v>
      </c>
      <c r="I25" s="37">
        <v>368</v>
      </c>
      <c r="J25" s="38" t="e">
        <f t="shared" si="0"/>
        <v>#DIV/0!</v>
      </c>
      <c r="K25" s="37"/>
      <c r="L25" s="37"/>
      <c r="M25" s="39"/>
      <c r="N25" s="40">
        <f t="shared" si="1"/>
        <v>10477</v>
      </c>
      <c r="O25" s="40">
        <f t="shared" si="2"/>
        <v>368</v>
      </c>
      <c r="P25" s="43"/>
      <c r="Q25" s="25"/>
    </row>
    <row r="26" spans="1:17" s="26" customFormat="1" ht="12.75">
      <c r="A26" s="34">
        <v>18</v>
      </c>
      <c r="B26" s="34">
        <v>17</v>
      </c>
      <c r="C26" s="33" t="s">
        <v>48</v>
      </c>
      <c r="D26" s="35" t="s">
        <v>42</v>
      </c>
      <c r="E26" s="33" t="s">
        <v>38</v>
      </c>
      <c r="F26" s="33">
        <v>10</v>
      </c>
      <c r="G26" s="36">
        <v>4</v>
      </c>
      <c r="H26" s="37">
        <v>8079</v>
      </c>
      <c r="I26" s="37">
        <v>327</v>
      </c>
      <c r="J26" s="38">
        <f t="shared" si="0"/>
        <v>-0.5143372407574391</v>
      </c>
      <c r="K26" s="37">
        <v>16635</v>
      </c>
      <c r="L26" s="37">
        <v>769</v>
      </c>
      <c r="M26" s="39">
        <v>3571867</v>
      </c>
      <c r="N26" s="40">
        <f t="shared" si="1"/>
        <v>3579946</v>
      </c>
      <c r="O26" s="40">
        <f t="shared" si="2"/>
        <v>125021</v>
      </c>
      <c r="P26" s="43">
        <v>124694</v>
      </c>
      <c r="Q26" s="25"/>
    </row>
    <row r="27" spans="1:17" s="26" customFormat="1" ht="12.75">
      <c r="A27" s="34">
        <v>19</v>
      </c>
      <c r="B27" s="34">
        <v>14</v>
      </c>
      <c r="C27" s="33" t="s">
        <v>64</v>
      </c>
      <c r="D27" s="35" t="s">
        <v>42</v>
      </c>
      <c r="E27" s="33" t="s">
        <v>38</v>
      </c>
      <c r="F27" s="33">
        <v>3</v>
      </c>
      <c r="G27" s="36">
        <v>11</v>
      </c>
      <c r="H27" s="37">
        <v>7757</v>
      </c>
      <c r="I27" s="37">
        <v>259</v>
      </c>
      <c r="J27" s="38">
        <f t="shared" si="0"/>
        <v>-0.5609825117437319</v>
      </c>
      <c r="K27" s="37">
        <v>17669</v>
      </c>
      <c r="L27" s="37">
        <v>577</v>
      </c>
      <c r="M27" s="39">
        <v>101747</v>
      </c>
      <c r="N27" s="40">
        <f t="shared" si="1"/>
        <v>109504</v>
      </c>
      <c r="O27" s="40">
        <f t="shared" si="2"/>
        <v>3882</v>
      </c>
      <c r="P27" s="43">
        <v>3623</v>
      </c>
      <c r="Q27" s="25"/>
    </row>
    <row r="28" spans="1:17" s="26" customFormat="1" ht="12.75">
      <c r="A28" s="34">
        <v>20</v>
      </c>
      <c r="B28" s="34">
        <v>16</v>
      </c>
      <c r="C28" s="33" t="s">
        <v>60</v>
      </c>
      <c r="D28" s="35" t="s">
        <v>42</v>
      </c>
      <c r="E28" s="33" t="s">
        <v>43</v>
      </c>
      <c r="F28" s="33">
        <v>4</v>
      </c>
      <c r="G28" s="36">
        <v>3</v>
      </c>
      <c r="H28" s="37">
        <v>7608</v>
      </c>
      <c r="I28" s="37">
        <v>254</v>
      </c>
      <c r="J28" s="38">
        <f t="shared" si="0"/>
        <v>-0.5449488605777857</v>
      </c>
      <c r="K28" s="37">
        <v>16719</v>
      </c>
      <c r="L28" s="37">
        <v>581</v>
      </c>
      <c r="M28" s="39">
        <v>129807</v>
      </c>
      <c r="N28" s="40">
        <f t="shared" si="1"/>
        <v>137415</v>
      </c>
      <c r="O28" s="40">
        <f t="shared" si="2"/>
        <v>5058</v>
      </c>
      <c r="P28" s="43">
        <v>4804</v>
      </c>
      <c r="Q28" s="25"/>
    </row>
    <row r="29" spans="1:17" s="26" customFormat="1" ht="12.75">
      <c r="A29" s="34">
        <v>21</v>
      </c>
      <c r="B29" s="34">
        <v>21</v>
      </c>
      <c r="C29" s="33" t="s">
        <v>49</v>
      </c>
      <c r="D29" s="35" t="s">
        <v>50</v>
      </c>
      <c r="E29" s="33" t="s">
        <v>51</v>
      </c>
      <c r="F29" s="33">
        <v>9</v>
      </c>
      <c r="G29" s="36">
        <v>7</v>
      </c>
      <c r="H29" s="37">
        <v>6624</v>
      </c>
      <c r="I29" s="37">
        <v>292</v>
      </c>
      <c r="J29" s="38">
        <f t="shared" si="0"/>
        <v>-0.5005654829224158</v>
      </c>
      <c r="K29" s="37">
        <v>13263</v>
      </c>
      <c r="L29" s="37">
        <v>510</v>
      </c>
      <c r="M29" s="39">
        <v>883841</v>
      </c>
      <c r="N29" s="40">
        <f t="shared" si="1"/>
        <v>890465</v>
      </c>
      <c r="O29" s="40">
        <f t="shared" si="2"/>
        <v>32930</v>
      </c>
      <c r="P29" s="43">
        <v>32638</v>
      </c>
      <c r="Q29" s="25"/>
    </row>
    <row r="30" spans="1:17" s="26" customFormat="1" ht="12.75">
      <c r="A30" s="34">
        <v>22</v>
      </c>
      <c r="B30" s="34">
        <v>25</v>
      </c>
      <c r="C30" s="33" t="s">
        <v>57</v>
      </c>
      <c r="D30" s="35" t="s">
        <v>50</v>
      </c>
      <c r="E30" s="33" t="s">
        <v>51</v>
      </c>
      <c r="F30" s="33">
        <v>7</v>
      </c>
      <c r="G30" s="36">
        <v>5</v>
      </c>
      <c r="H30" s="37">
        <v>5843</v>
      </c>
      <c r="I30" s="37">
        <v>212</v>
      </c>
      <c r="J30" s="38">
        <f t="shared" si="0"/>
        <v>-0.06302116741500963</v>
      </c>
      <c r="K30" s="37">
        <v>6236</v>
      </c>
      <c r="L30" s="37">
        <v>216</v>
      </c>
      <c r="M30" s="39">
        <v>182397</v>
      </c>
      <c r="N30" s="40">
        <f t="shared" si="1"/>
        <v>188240</v>
      </c>
      <c r="O30" s="40">
        <f t="shared" si="2"/>
        <v>6749</v>
      </c>
      <c r="P30" s="43">
        <v>6537</v>
      </c>
      <c r="Q30" s="25"/>
    </row>
    <row r="31" spans="1:17" s="26" customFormat="1" ht="12.75">
      <c r="A31" s="34">
        <v>23</v>
      </c>
      <c r="B31" s="34">
        <v>18</v>
      </c>
      <c r="C31" s="33" t="s">
        <v>56</v>
      </c>
      <c r="D31" s="35" t="s">
        <v>42</v>
      </c>
      <c r="E31" s="33" t="s">
        <v>38</v>
      </c>
      <c r="F31" s="33">
        <v>14</v>
      </c>
      <c r="G31" s="36">
        <v>4</v>
      </c>
      <c r="H31" s="37">
        <v>4671</v>
      </c>
      <c r="I31" s="37">
        <v>109</v>
      </c>
      <c r="J31" s="38">
        <f t="shared" si="0"/>
        <v>-0.7082448469706433</v>
      </c>
      <c r="K31" s="37">
        <v>16010</v>
      </c>
      <c r="L31" s="37">
        <v>489</v>
      </c>
      <c r="M31" s="39">
        <v>1643826</v>
      </c>
      <c r="N31" s="40">
        <f t="shared" si="1"/>
        <v>1648497</v>
      </c>
      <c r="O31" s="40">
        <f t="shared" si="2"/>
        <v>47622</v>
      </c>
      <c r="P31" s="43">
        <v>47513</v>
      </c>
      <c r="Q31" s="25"/>
    </row>
    <row r="32" spans="1:17" s="26" customFormat="1" ht="12.75">
      <c r="A32" s="34">
        <v>24</v>
      </c>
      <c r="B32" s="34">
        <v>15</v>
      </c>
      <c r="C32" s="33" t="s">
        <v>46</v>
      </c>
      <c r="D32" s="35" t="s">
        <v>37</v>
      </c>
      <c r="E32" s="33" t="s">
        <v>38</v>
      </c>
      <c r="F32" s="33">
        <v>7</v>
      </c>
      <c r="G32" s="36">
        <v>2</v>
      </c>
      <c r="H32" s="37">
        <v>4458</v>
      </c>
      <c r="I32" s="37">
        <v>153</v>
      </c>
      <c r="J32" s="38">
        <f t="shared" si="0"/>
        <v>-0.7424312456667437</v>
      </c>
      <c r="K32" s="37">
        <v>17308</v>
      </c>
      <c r="L32" s="37">
        <v>645</v>
      </c>
      <c r="M32" s="39">
        <v>1169285</v>
      </c>
      <c r="N32" s="40">
        <f t="shared" si="1"/>
        <v>1173743</v>
      </c>
      <c r="O32" s="40">
        <f t="shared" si="2"/>
        <v>43159</v>
      </c>
      <c r="P32" s="43">
        <v>43006</v>
      </c>
      <c r="Q32" s="25"/>
    </row>
    <row r="33" spans="1:17" s="26" customFormat="1" ht="12.75">
      <c r="A33" s="34">
        <v>25</v>
      </c>
      <c r="B33" s="34">
        <v>22</v>
      </c>
      <c r="C33" s="33" t="s">
        <v>65</v>
      </c>
      <c r="D33" s="35" t="s">
        <v>42</v>
      </c>
      <c r="E33" s="33" t="s">
        <v>43</v>
      </c>
      <c r="F33" s="33">
        <v>3</v>
      </c>
      <c r="G33" s="36">
        <v>5</v>
      </c>
      <c r="H33" s="37">
        <v>3817</v>
      </c>
      <c r="I33" s="37">
        <v>142</v>
      </c>
      <c r="J33" s="38">
        <f t="shared" si="0"/>
        <v>-0.6815185648727576</v>
      </c>
      <c r="K33" s="37">
        <v>11985</v>
      </c>
      <c r="L33" s="37">
        <v>401</v>
      </c>
      <c r="M33" s="39">
        <v>44200</v>
      </c>
      <c r="N33" s="40">
        <f t="shared" si="1"/>
        <v>48017</v>
      </c>
      <c r="O33" s="40">
        <f t="shared" si="2"/>
        <v>1787</v>
      </c>
      <c r="P33" s="43">
        <v>1645</v>
      </c>
      <c r="Q33" s="25"/>
    </row>
    <row r="34" spans="1:17" s="26" customFormat="1" ht="12.75">
      <c r="A34" s="34">
        <v>26</v>
      </c>
      <c r="B34" s="34">
        <v>24</v>
      </c>
      <c r="C34" s="33" t="s">
        <v>70</v>
      </c>
      <c r="D34" s="35" t="s">
        <v>42</v>
      </c>
      <c r="E34" s="33" t="s">
        <v>58</v>
      </c>
      <c r="F34" s="33">
        <v>2</v>
      </c>
      <c r="G34" s="36">
        <v>3</v>
      </c>
      <c r="H34" s="37">
        <v>3258</v>
      </c>
      <c r="I34" s="37">
        <v>134</v>
      </c>
      <c r="J34" s="38">
        <f t="shared" si="0"/>
        <v>-0.5319637983048413</v>
      </c>
      <c r="K34" s="37">
        <v>6961</v>
      </c>
      <c r="L34" s="37">
        <v>321</v>
      </c>
      <c r="M34" s="39">
        <v>9568</v>
      </c>
      <c r="N34" s="40">
        <f t="shared" si="1"/>
        <v>12826</v>
      </c>
      <c r="O34" s="40">
        <f t="shared" si="2"/>
        <v>590</v>
      </c>
      <c r="P34" s="43">
        <v>456</v>
      </c>
      <c r="Q34" s="25"/>
    </row>
    <row r="35" spans="1:17" ht="13.5" thickBot="1">
      <c r="A35" s="27"/>
      <c r="B35" s="27"/>
      <c r="C35" s="28"/>
      <c r="D35" s="28"/>
      <c r="E35" s="28"/>
      <c r="F35" s="28"/>
      <c r="G35" s="28"/>
      <c r="H35" s="29">
        <f>SUM(H9:H34)</f>
        <v>1636361</v>
      </c>
      <c r="I35" s="29">
        <f>SUM(I9:I34)</f>
        <v>51978</v>
      </c>
      <c r="J35" s="30">
        <f t="shared" si="0"/>
        <v>-0.17654361494092652</v>
      </c>
      <c r="K35" s="29">
        <f>SUM(K9:K34)</f>
        <v>1987186</v>
      </c>
      <c r="L35" s="29">
        <f>SUM(L9:L34)</f>
        <v>67178</v>
      </c>
      <c r="M35" s="29">
        <f>SUM(M9:M34)</f>
        <v>23581161</v>
      </c>
      <c r="N35" s="31"/>
      <c r="O35" s="31"/>
      <c r="P35" s="29">
        <f>SUM(P9:P34)</f>
        <v>822794</v>
      </c>
      <c r="Q35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2012-01-23T12:26:13Z</cp:lastPrinted>
  <dcterms:created xsi:type="dcterms:W3CDTF">2012-01-02T11:29:53Z</dcterms:created>
  <dcterms:modified xsi:type="dcterms:W3CDTF">2012-01-23T14:08:01Z</dcterms:modified>
  <cp:category/>
  <cp:version/>
  <cp:contentType/>
  <cp:contentStatus/>
</cp:coreProperties>
</file>