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 06" sheetId="1" r:id="rId1"/>
  </sheets>
  <definedNames>
    <definedName name="_xlnm.Print_Area" localSheetId="0">'WEEK 06'!$D$2:$T$36</definedName>
    <definedName name="Excel_BuiltIn_Print_Area_6">#REF!</definedName>
    <definedName name="Excel_BuiltIn_Print_Area_5">#REF!</definedName>
    <definedName name="Excel_BuiltIn_Print_Area_4">#REF!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<sst xmlns="http://schemas.openxmlformats.org/spreadsheetml/2006/main" count="133" uniqueCount="75">
  <si>
    <t>2011.</t>
  </si>
  <si>
    <t>WEEKEND OF</t>
  </si>
  <si>
    <t>Feb,03-Feb,06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</si>
  <si>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</si>
  <si>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</si>
  <si>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</si>
  <si>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Feb,03-Feb,09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</si>
  <si>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</si>
  <si>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</si>
  <si>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</si>
  <si>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</si>
  <si>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</si>
  <si>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</si>
  <si>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</si>
  <si>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</si>
  <si>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</si>
  <si>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</si>
  <si>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</si>
  <si>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</si>
  <si>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</si>
  <si>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</si>
  <si>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</si>
  <si>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</si>
  <si>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</si>
  <si>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</si>
  <si>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</si>
  <si>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</si>
  <si>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</si>
  <si>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</si>
  <si>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</si>
  <si>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</si>
  <si>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</si>
  <si>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</si>
  <si>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</si>
  <si>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</si>
  <si>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</si>
  <si>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</si>
  <si>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KING'S SPEECH</t>
  </si>
  <si>
    <t>IND</t>
  </si>
  <si>
    <t>Discovery</t>
  </si>
  <si>
    <t>BLACK SWAN</t>
  </si>
  <si>
    <t>FOX</t>
  </si>
  <si>
    <t>CF</t>
  </si>
  <si>
    <t>TANGLED (3D)</t>
  </si>
  <si>
    <t>WDI</t>
  </si>
  <si>
    <t>DILEMMA, THE</t>
  </si>
  <si>
    <t>UNI</t>
  </si>
  <si>
    <t>Blitz</t>
  </si>
  <si>
    <t>TOURIST, THE</t>
  </si>
  <si>
    <t>SONY</t>
  </si>
  <si>
    <t>SEASON OF THE WITCH</t>
  </si>
  <si>
    <t>Duplicato</t>
  </si>
  <si>
    <t>BURLESQUE</t>
  </si>
  <si>
    <t>SAMMY'S ADVENTURES:THE SECRET PASSAGE</t>
  </si>
  <si>
    <t>FIGHTER</t>
  </si>
  <si>
    <t>YOGI BEAR 3D</t>
  </si>
  <si>
    <t>WB</t>
  </si>
  <si>
    <t>GREEN HORNET (3D)</t>
  </si>
  <si>
    <t>FAIR GAME</t>
  </si>
  <si>
    <t>LITTLE FOCKERS</t>
  </si>
  <si>
    <t>PAR</t>
  </si>
  <si>
    <t>NEXT THREE DAYS</t>
  </si>
  <si>
    <t>MEGAMIND 3D</t>
  </si>
  <si>
    <t>YOU WILL MEET A TALL DARK STRANGER</t>
  </si>
  <si>
    <t>CHRONICLES OF NARNIA:THE VOYAGE OF THE DAWN TREADER, THE</t>
  </si>
  <si>
    <t>PARANORMAL ACTIVITY 2</t>
  </si>
  <si>
    <t>HARRY POTTER AND THE DEATHLY HALLOWS:PART 1</t>
  </si>
  <si>
    <t>DUE DATE</t>
  </si>
  <si>
    <t>ANOTHER YEAR</t>
  </si>
  <si>
    <t>TRON: LEGACY (3D)</t>
  </si>
  <si>
    <t>ARTHUR AND THE WAR OF THE TWO WORLDS</t>
  </si>
  <si>
    <t>SIN NOMBRE</t>
  </si>
  <si>
    <t>LIFE AS WE KNOW IT</t>
  </si>
  <si>
    <t>STONE</t>
  </si>
  <si>
    <t>PA-DORA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</si>
</sst>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&quot;, &quot;MMM\ YY"/>
    <numFmt numFmtId="167" formatCode="#,##0"/>
    <numFmt numFmtId="168" formatCode="0.00%"/>
    <numFmt numFmtId="169" formatCode="_-* #,##0.00&quot; kn&quot;_-;\-* #,##0.00&quot; kn&quot;_-;_-* \-??&quot; kn&quot;_-;_-@_-"/>
  </numFmts>
  <fonts count="13">
    <font>
      <sz val="10"/>
      <name val="Arial"/>
      <family val="2"/>
    </font>
    <font>
      <sz val="10"/>
      <name val="CRO_Swiss_Con-Norm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0" applyFont="1" applyAlignment="1">
      <alignment/>
    </xf>
    <xf numFmtId="164" fontId="2" fillId="0" borderId="0" xfId="21" applyFont="1">
      <alignment/>
      <protection/>
    </xf>
    <xf numFmtId="164" fontId="2" fillId="0" borderId="0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2" fillId="0" borderId="3" xfId="21" applyFont="1" applyBorder="1">
      <alignment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5" fontId="2" fillId="0" borderId="1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2" fillId="0" borderId="7" xfId="21" applyFont="1" applyBorder="1">
      <alignment/>
      <protection/>
    </xf>
    <xf numFmtId="164" fontId="2" fillId="0" borderId="8" xfId="21" applyFont="1" applyBorder="1">
      <alignment/>
      <protection/>
    </xf>
    <xf numFmtId="164" fontId="3" fillId="0" borderId="1" xfId="21" applyFont="1" applyBorder="1">
      <alignment/>
      <protection/>
    </xf>
    <xf numFmtId="165" fontId="2" fillId="0" borderId="9" xfId="21" applyNumberFormat="1" applyFont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>
      <alignment/>
      <protection/>
    </xf>
    <xf numFmtId="164" fontId="0" fillId="0" borderId="0" xfId="21" applyFont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right"/>
      <protection/>
    </xf>
    <xf numFmtId="164" fontId="7" fillId="0" borderId="0" xfId="21" applyFont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0" fillId="0" borderId="0" xfId="21" applyFill="1">
      <alignment/>
      <protection/>
    </xf>
    <xf numFmtId="164" fontId="3" fillId="3" borderId="6" xfId="21" applyFont="1" applyFill="1" applyBorder="1" applyAlignment="1">
      <alignment horizontal="center"/>
      <protection/>
    </xf>
    <xf numFmtId="164" fontId="8" fillId="0" borderId="6" xfId="21" applyFont="1" applyBorder="1" applyAlignment="1">
      <alignment horizontal="center"/>
      <protection/>
    </xf>
    <xf numFmtId="167" fontId="9" fillId="0" borderId="6" xfId="21" applyNumberFormat="1" applyFont="1" applyBorder="1" applyAlignment="1">
      <alignment horizontal="right"/>
      <protection/>
    </xf>
    <xf numFmtId="168" fontId="3" fillId="0" borderId="6" xfId="21" applyNumberFormat="1" applyFont="1" applyFill="1" applyBorder="1" applyAlignment="1">
      <alignment horizontal="center"/>
      <protection/>
    </xf>
    <xf numFmtId="167" fontId="9" fillId="0" borderId="6" xfId="21" applyNumberFormat="1" applyFont="1" applyFill="1" applyBorder="1" applyAlignment="1">
      <alignment horizontal="right"/>
      <protection/>
    </xf>
    <xf numFmtId="167" fontId="10" fillId="0" borderId="10" xfId="21" applyNumberFormat="1" applyFont="1" applyFill="1" applyBorder="1" applyAlignment="1">
      <alignment horizontal="right"/>
      <protection/>
    </xf>
    <xf numFmtId="167" fontId="10" fillId="0" borderId="6" xfId="21" applyNumberFormat="1" applyFont="1" applyBorder="1" applyAlignment="1" applyProtection="1">
      <alignment horizontal="right"/>
      <protection locked="0"/>
    </xf>
    <xf numFmtId="167" fontId="11" fillId="0" borderId="6" xfId="21" applyNumberFormat="1" applyFont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right"/>
      <protection locked="0"/>
    </xf>
    <xf numFmtId="167" fontId="12" fillId="0" borderId="0" xfId="21" applyNumberFormat="1" applyFont="1" applyBorder="1" applyAlignment="1">
      <alignment horizontal="right"/>
      <protection/>
    </xf>
    <xf numFmtId="167" fontId="0" fillId="0" borderId="0" xfId="21" applyNumberFormat="1" applyFill="1">
      <alignment/>
      <protection/>
    </xf>
    <xf numFmtId="164" fontId="3" fillId="0" borderId="6" xfId="21" applyFont="1" applyBorder="1" applyAlignment="1">
      <alignment horizontal="left"/>
      <protection/>
    </xf>
    <xf numFmtId="164" fontId="8" fillId="0" borderId="11" xfId="21" applyFont="1" applyBorder="1" applyAlignment="1">
      <alignment horizontal="center"/>
      <protection/>
    </xf>
    <xf numFmtId="167" fontId="9" fillId="0" borderId="10" xfId="21" applyNumberFormat="1" applyFont="1" applyBorder="1" applyAlignment="1">
      <alignment horizontal="right"/>
      <protection/>
    </xf>
    <xf numFmtId="164" fontId="8" fillId="0" borderId="6" xfId="21" applyFont="1" applyFill="1" applyBorder="1" applyAlignment="1">
      <alignment horizontal="center"/>
      <protection/>
    </xf>
    <xf numFmtId="164" fontId="3" fillId="3" borderId="0" xfId="2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7" fontId="9" fillId="2" borderId="12" xfId="21" applyNumberFormat="1" applyFont="1" applyFill="1" applyBorder="1" applyAlignment="1">
      <alignment horizontal="right"/>
      <protection/>
    </xf>
    <xf numFmtId="168" fontId="3" fillId="0" borderId="7" xfId="21" applyNumberFormat="1" applyFont="1" applyFill="1" applyBorder="1" applyAlignment="1">
      <alignment horizontal="center"/>
      <protection/>
    </xf>
    <xf numFmtId="167" fontId="9" fillId="3" borderId="0" xfId="21" applyNumberFormat="1" applyFont="1" applyFill="1" applyBorder="1" applyAlignment="1">
      <alignment horizontal="right"/>
      <protection/>
    </xf>
    <xf numFmtId="167" fontId="9" fillId="0" borderId="0" xfId="21" applyNumberFormat="1" applyFont="1" applyFill="1" applyBorder="1" applyAlignment="1">
      <alignment horizontal="right"/>
      <protection/>
    </xf>
    <xf numFmtId="167" fontId="11" fillId="0" borderId="0" xfId="21" applyNumberFormat="1" applyFont="1" applyFill="1" applyBorder="1" applyAlignment="1">
      <alignment horizontal="right"/>
      <protection/>
    </xf>
    <xf numFmtId="167" fontId="11" fillId="0" borderId="0" xfId="17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_WEEKLY COMPETITIVE REPORT" xfId="20"/>
    <cellStyle name="Normal_WEEK 1-18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tabSelected="1" workbookViewId="0" topLeftCell="F1">
      <selection activeCell="G17" sqref="F17:G17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50.710937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0" style="1" hidden="1" customWidth="1"/>
    <col min="15" max="15" width="10.421875" style="1" customWidth="1"/>
    <col min="16" max="16" width="9.8515625" style="1" customWidth="1"/>
    <col min="17" max="17" width="0" style="1" hidden="1" customWidth="1"/>
    <col min="18" max="18" width="14.7109375" style="1" customWidth="1"/>
    <col min="19" max="19" width="0" style="1" hidden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2" customWidth="1"/>
  </cols>
  <sheetData>
    <row r="1" spans="4:110" ht="12.75">
      <c r="D1" s="3"/>
      <c r="E1" s="3"/>
      <c r="F1" s="4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6:256" s="3" customFormat="1" ht="12.75">
      <c r="F2" s="5"/>
      <c r="G2" s="4"/>
      <c r="H2" s="4"/>
      <c r="K2" s="3" t="s">
        <v>0</v>
      </c>
      <c r="L2" s="6" t="s">
        <v>1</v>
      </c>
      <c r="M2" s="7"/>
      <c r="N2" s="8"/>
      <c r="O2" s="9" t="s">
        <v>2</v>
      </c>
      <c r="P2" s="4"/>
      <c r="Q2" s="10"/>
      <c r="R2" s="5"/>
      <c r="S2" s="5"/>
      <c r="T2" s="11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6:256" s="3" customFormat="1" ht="12.75">
      <c r="F3" s="12" t="s">
        <v>3</v>
      </c>
      <c r="H3" s="13" t="s">
        <v>4</v>
      </c>
      <c r="I3" s="14"/>
      <c r="L3" s="15" t="s">
        <v>5</v>
      </c>
      <c r="M3" s="16"/>
      <c r="N3" s="17"/>
      <c r="O3" s="9" t="s">
        <v>6</v>
      </c>
      <c r="P3" s="4"/>
      <c r="Q3" s="4"/>
      <c r="R3" s="15" t="s">
        <v>7</v>
      </c>
      <c r="S3" s="5"/>
      <c r="T3" s="18">
        <v>5.42</v>
      </c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8:20" ht="12.75">
      <c r="H4" s="13" t="s">
        <v>8</v>
      </c>
      <c r="L4" s="19" t="s">
        <v>9</v>
      </c>
      <c r="M4" s="20">
        <v>6</v>
      </c>
      <c r="N4" s="21" t="s">
        <v>10</v>
      </c>
      <c r="Q4" s="21"/>
      <c r="R4" s="3" t="s">
        <v>11</v>
      </c>
      <c r="S4" s="3"/>
      <c r="T4" s="22">
        <v>40584</v>
      </c>
    </row>
    <row r="5" spans="4:19" ht="12.75">
      <c r="D5" s="3"/>
      <c r="E5" s="3" t="s">
        <v>12</v>
      </c>
      <c r="F5" s="3" t="s">
        <v>13</v>
      </c>
      <c r="G5" s="3"/>
      <c r="H5" s="3"/>
      <c r="I5" s="3"/>
      <c r="N5" s="21" t="s">
        <v>14</v>
      </c>
      <c r="Q5" s="23" t="s">
        <v>14</v>
      </c>
      <c r="S5" s="21" t="s">
        <v>15</v>
      </c>
    </row>
    <row r="6" spans="4:19" ht="12.75">
      <c r="D6" s="3"/>
      <c r="E6" s="3" t="s">
        <v>16</v>
      </c>
      <c r="F6" s="24" t="s">
        <v>17</v>
      </c>
      <c r="G6" s="3"/>
      <c r="H6" s="3"/>
      <c r="I6" s="3"/>
      <c r="N6" s="21" t="s">
        <v>18</v>
      </c>
      <c r="P6" s="25"/>
      <c r="Q6" s="21" t="s">
        <v>18</v>
      </c>
      <c r="S6" s="21" t="s">
        <v>18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19</v>
      </c>
      <c r="E8" s="29" t="s">
        <v>20</v>
      </c>
      <c r="F8" s="29"/>
      <c r="G8" s="29"/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24</v>
      </c>
      <c r="M8" s="29" t="s">
        <v>25</v>
      </c>
      <c r="N8" s="29" t="s">
        <v>26</v>
      </c>
      <c r="O8" s="29" t="s">
        <v>22</v>
      </c>
      <c r="P8" s="29" t="s">
        <v>22</v>
      </c>
      <c r="Q8" s="29" t="s">
        <v>27</v>
      </c>
      <c r="R8" s="29" t="s">
        <v>28</v>
      </c>
      <c r="S8" s="30" t="s">
        <v>29</v>
      </c>
      <c r="T8" s="29" t="s">
        <v>28</v>
      </c>
    </row>
    <row r="9" spans="4:20" ht="12.75">
      <c r="D9" s="29"/>
      <c r="E9" s="29" t="s">
        <v>22</v>
      </c>
      <c r="F9" s="29" t="s">
        <v>30</v>
      </c>
      <c r="G9" s="29" t="s">
        <v>31</v>
      </c>
      <c r="H9" s="29" t="s">
        <v>31</v>
      </c>
      <c r="I9" s="29" t="s">
        <v>23</v>
      </c>
      <c r="J9" s="29"/>
      <c r="K9" s="29" t="s">
        <v>32</v>
      </c>
      <c r="L9" s="29" t="s">
        <v>33</v>
      </c>
      <c r="M9" s="29" t="s">
        <v>34</v>
      </c>
      <c r="N9" s="29" t="s">
        <v>32</v>
      </c>
      <c r="O9" s="29" t="s">
        <v>32</v>
      </c>
      <c r="P9" s="29" t="s">
        <v>33</v>
      </c>
      <c r="Q9" s="29" t="s">
        <v>35</v>
      </c>
      <c r="R9" s="29" t="s">
        <v>32</v>
      </c>
      <c r="S9" s="30" t="s">
        <v>33</v>
      </c>
      <c r="T9" s="29" t="s">
        <v>33</v>
      </c>
    </row>
    <row r="10" spans="4:256" s="31" customFormat="1" ht="12.75">
      <c r="D10" s="32">
        <v>1</v>
      </c>
      <c r="E10" s="32" t="s">
        <v>36</v>
      </c>
      <c r="F10" s="30" t="s">
        <v>37</v>
      </c>
      <c r="G10" s="30" t="s">
        <v>38</v>
      </c>
      <c r="H10" s="30" t="s">
        <v>39</v>
      </c>
      <c r="I10" s="33">
        <v>1</v>
      </c>
      <c r="J10" s="33">
        <v>6</v>
      </c>
      <c r="K10" s="34">
        <v>148773</v>
      </c>
      <c r="L10" s="34">
        <v>5600</v>
      </c>
      <c r="M10" s="35" t="e">
        <f>O10/N10-100%</f>
        <v>#DIV/0!</v>
      </c>
      <c r="N10" s="36"/>
      <c r="O10" s="36">
        <v>207749</v>
      </c>
      <c r="P10" s="36">
        <v>8732</v>
      </c>
      <c r="Q10" s="37"/>
      <c r="R10" s="36">
        <f>O10+Q10</f>
        <v>207749</v>
      </c>
      <c r="S10" s="38"/>
      <c r="T10" s="39">
        <f>S10+P10</f>
        <v>8732</v>
      </c>
      <c r="U10" s="21"/>
      <c r="V10" s="40"/>
      <c r="W10" s="41"/>
      <c r="X10" s="4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4:256" s="31" customFormat="1" ht="12.75">
      <c r="D11" s="32">
        <v>2</v>
      </c>
      <c r="E11" s="32">
        <v>1</v>
      </c>
      <c r="F11" s="30" t="s">
        <v>40</v>
      </c>
      <c r="G11" s="30" t="s">
        <v>41</v>
      </c>
      <c r="H11" s="30" t="s">
        <v>42</v>
      </c>
      <c r="I11" s="33">
        <v>2</v>
      </c>
      <c r="J11" s="33">
        <v>6</v>
      </c>
      <c r="K11" s="34">
        <v>136156</v>
      </c>
      <c r="L11" s="34">
        <v>4491</v>
      </c>
      <c r="M11" s="35">
        <f>O11/N11-100%</f>
        <v>-0.20586837420715165</v>
      </c>
      <c r="N11" s="36">
        <v>231444</v>
      </c>
      <c r="O11" s="36">
        <v>183797</v>
      </c>
      <c r="P11" s="36">
        <v>7030</v>
      </c>
      <c r="Q11" s="37">
        <v>231444</v>
      </c>
      <c r="R11" s="36">
        <f>O11+Q11</f>
        <v>415241</v>
      </c>
      <c r="S11" s="38">
        <v>9041</v>
      </c>
      <c r="T11" s="39">
        <f>S11+P11</f>
        <v>16071</v>
      </c>
      <c r="U11" s="21"/>
      <c r="V11" s="40"/>
      <c r="W11" s="41"/>
      <c r="X11" s="4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4:256" s="31" customFormat="1" ht="12.75">
      <c r="D12" s="32">
        <v>3</v>
      </c>
      <c r="E12" s="32">
        <v>2</v>
      </c>
      <c r="F12" s="30" t="s">
        <v>43</v>
      </c>
      <c r="G12" s="30" t="s">
        <v>44</v>
      </c>
      <c r="H12" s="30" t="s">
        <v>42</v>
      </c>
      <c r="I12" s="33">
        <v>4</v>
      </c>
      <c r="J12" s="33">
        <v>13</v>
      </c>
      <c r="K12" s="34">
        <v>118339</v>
      </c>
      <c r="L12" s="34">
        <v>4683</v>
      </c>
      <c r="M12" s="35">
        <f>O12/N12-100%</f>
        <v>-0.29110145157138045</v>
      </c>
      <c r="N12" s="36">
        <v>201988</v>
      </c>
      <c r="O12" s="36">
        <v>143189</v>
      </c>
      <c r="P12" s="36">
        <v>5995</v>
      </c>
      <c r="Q12" s="37">
        <v>691733</v>
      </c>
      <c r="R12" s="36">
        <f>O12+Q12</f>
        <v>834922</v>
      </c>
      <c r="S12" s="38">
        <v>28037</v>
      </c>
      <c r="T12" s="39">
        <f>S12+P12</f>
        <v>34032</v>
      </c>
      <c r="U12" s="21"/>
      <c r="V12" s="40"/>
      <c r="W12" s="41"/>
      <c r="X12" s="4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4:256" s="31" customFormat="1" ht="12.75">
      <c r="D13" s="32">
        <v>4</v>
      </c>
      <c r="E13" s="32">
        <v>3</v>
      </c>
      <c r="F13" s="30" t="s">
        <v>45</v>
      </c>
      <c r="G13" s="30" t="s">
        <v>46</v>
      </c>
      <c r="H13" s="30" t="s">
        <v>47</v>
      </c>
      <c r="I13" s="33">
        <v>2</v>
      </c>
      <c r="J13" s="33">
        <v>6</v>
      </c>
      <c r="K13" s="34">
        <v>89379</v>
      </c>
      <c r="L13" s="34">
        <v>3007</v>
      </c>
      <c r="M13" s="35">
        <f>O13/N13-100%</f>
        <v>-0.35514550763289077</v>
      </c>
      <c r="N13" s="36">
        <v>186820.44</v>
      </c>
      <c r="O13" s="36">
        <v>120472</v>
      </c>
      <c r="P13" s="36">
        <v>4733</v>
      </c>
      <c r="Q13" s="37">
        <v>186820.44</v>
      </c>
      <c r="R13" s="36">
        <f>O13+Q13</f>
        <v>307292.44</v>
      </c>
      <c r="S13" s="38">
        <v>7383</v>
      </c>
      <c r="T13" s="39">
        <f>S13+P13</f>
        <v>12116</v>
      </c>
      <c r="U13" s="21"/>
      <c r="V13" s="40"/>
      <c r="W13" s="41"/>
      <c r="X13" s="4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4:256" s="31" customFormat="1" ht="12.75">
      <c r="D14" s="32">
        <v>5</v>
      </c>
      <c r="E14" s="32">
        <v>4</v>
      </c>
      <c r="F14" s="30" t="s">
        <v>48</v>
      </c>
      <c r="G14" s="30" t="s">
        <v>49</v>
      </c>
      <c r="H14" s="30" t="s">
        <v>42</v>
      </c>
      <c r="I14" s="33">
        <v>4</v>
      </c>
      <c r="J14" s="33">
        <v>9</v>
      </c>
      <c r="K14" s="34">
        <v>78737</v>
      </c>
      <c r="L14" s="34">
        <v>2734</v>
      </c>
      <c r="M14" s="35">
        <f>O14/N14-100%</f>
        <v>-0.31731183084951853</v>
      </c>
      <c r="N14" s="36">
        <v>148696</v>
      </c>
      <c r="O14" s="36">
        <v>101513</v>
      </c>
      <c r="P14" s="36">
        <v>3939</v>
      </c>
      <c r="Q14" s="37">
        <v>808225</v>
      </c>
      <c r="R14" s="36">
        <f>O14+Q14</f>
        <v>909738</v>
      </c>
      <c r="S14" s="38">
        <v>30720</v>
      </c>
      <c r="T14" s="39">
        <f>S14+P14</f>
        <v>34659</v>
      </c>
      <c r="U14" s="21"/>
      <c r="V14" s="40"/>
      <c r="W14" s="41"/>
      <c r="X14" s="4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4:256" s="31" customFormat="1" ht="12.75">
      <c r="D15" s="32">
        <v>6</v>
      </c>
      <c r="E15" s="32">
        <v>5</v>
      </c>
      <c r="F15" s="30" t="s">
        <v>50</v>
      </c>
      <c r="G15" s="30" t="s">
        <v>38</v>
      </c>
      <c r="H15" s="30" t="s">
        <v>51</v>
      </c>
      <c r="I15" s="33">
        <v>5</v>
      </c>
      <c r="J15" s="33">
        <v>6</v>
      </c>
      <c r="K15" s="34">
        <v>53411</v>
      </c>
      <c r="L15" s="34">
        <v>1810</v>
      </c>
      <c r="M15" s="35">
        <f>O15/N15-100%</f>
        <v>-0.2681824891400616</v>
      </c>
      <c r="N15" s="36">
        <v>94844</v>
      </c>
      <c r="O15" s="36">
        <v>69408.5</v>
      </c>
      <c r="P15" s="36">
        <v>2668</v>
      </c>
      <c r="Q15" s="37">
        <v>729659.68</v>
      </c>
      <c r="R15" s="36">
        <f>O15+Q15</f>
        <v>799068.1799999999</v>
      </c>
      <c r="S15" s="38">
        <v>28184</v>
      </c>
      <c r="T15" s="39">
        <f>S15+P15</f>
        <v>30852</v>
      </c>
      <c r="U15" s="21"/>
      <c r="V15" s="40"/>
      <c r="W15" s="41"/>
      <c r="X15" s="4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4:256" s="31" customFormat="1" ht="12.75">
      <c r="D16" s="32">
        <v>7</v>
      </c>
      <c r="E16" s="32" t="s">
        <v>36</v>
      </c>
      <c r="F16" s="30" t="s">
        <v>52</v>
      </c>
      <c r="G16" s="30" t="s">
        <v>49</v>
      </c>
      <c r="H16" s="30" t="s">
        <v>42</v>
      </c>
      <c r="I16" s="33">
        <v>1</v>
      </c>
      <c r="J16" s="33">
        <v>7</v>
      </c>
      <c r="K16" s="34">
        <v>50229</v>
      </c>
      <c r="L16" s="34">
        <v>1783</v>
      </c>
      <c r="M16" s="35" t="e">
        <f>O16/N16-100%</f>
        <v>#DIV/0!</v>
      </c>
      <c r="N16" s="36"/>
      <c r="O16" s="36">
        <v>64410</v>
      </c>
      <c r="P16" s="36">
        <v>2600</v>
      </c>
      <c r="Q16" s="37"/>
      <c r="R16" s="36">
        <f>O16+Q16</f>
        <v>64410</v>
      </c>
      <c r="S16" s="38"/>
      <c r="T16" s="39">
        <f>S16+P16</f>
        <v>2600</v>
      </c>
      <c r="U16" s="21"/>
      <c r="V16" s="40"/>
      <c r="W16" s="41"/>
      <c r="X16" s="4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4:256" s="31" customFormat="1" ht="12.75">
      <c r="D17" s="32">
        <v>8</v>
      </c>
      <c r="E17" s="32">
        <v>6</v>
      </c>
      <c r="F17" s="43" t="s">
        <v>53</v>
      </c>
      <c r="G17" s="30" t="s">
        <v>38</v>
      </c>
      <c r="H17" s="30" t="s">
        <v>47</v>
      </c>
      <c r="I17" s="44">
        <v>7</v>
      </c>
      <c r="J17" s="33">
        <v>9</v>
      </c>
      <c r="K17" s="45">
        <v>48472</v>
      </c>
      <c r="L17" s="34">
        <v>1645</v>
      </c>
      <c r="M17" s="35">
        <f>O17/N17-100%</f>
        <v>-0.3727565880911703</v>
      </c>
      <c r="N17" s="36">
        <v>91016.5</v>
      </c>
      <c r="O17" s="36">
        <v>57089.5</v>
      </c>
      <c r="P17" s="36">
        <v>2003</v>
      </c>
      <c r="Q17" s="37">
        <v>1312748.3</v>
      </c>
      <c r="R17" s="36">
        <f>O17+Q17</f>
        <v>1369837.8</v>
      </c>
      <c r="S17" s="38">
        <v>43872</v>
      </c>
      <c r="T17" s="39">
        <f>S17+P17</f>
        <v>45875</v>
      </c>
      <c r="U17" s="21"/>
      <c r="V17" s="40"/>
      <c r="W17" s="41"/>
      <c r="X17" s="4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256" s="31" customFormat="1" ht="12.75">
      <c r="D18" s="32">
        <v>9</v>
      </c>
      <c r="E18" s="32" t="s">
        <v>36</v>
      </c>
      <c r="F18" s="30" t="s">
        <v>54</v>
      </c>
      <c r="G18" s="30" t="s">
        <v>38</v>
      </c>
      <c r="H18" s="30" t="s">
        <v>51</v>
      </c>
      <c r="I18" s="44">
        <v>1</v>
      </c>
      <c r="J18" s="33">
        <v>2</v>
      </c>
      <c r="K18" s="45">
        <v>40431</v>
      </c>
      <c r="L18" s="34">
        <v>1319</v>
      </c>
      <c r="M18" s="35" t="e">
        <f>O18/N18-100%</f>
        <v>#DIV/0!</v>
      </c>
      <c r="N18" s="36"/>
      <c r="O18" s="36">
        <v>53615</v>
      </c>
      <c r="P18" s="36">
        <v>2016</v>
      </c>
      <c r="Q18" s="37"/>
      <c r="R18" s="36">
        <f>O18+Q18</f>
        <v>53615</v>
      </c>
      <c r="S18" s="38"/>
      <c r="T18" s="39">
        <f>S18+P18</f>
        <v>2016</v>
      </c>
      <c r="U18" s="21"/>
      <c r="V18" s="40"/>
      <c r="W18" s="41"/>
      <c r="X18" s="4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4:256" s="31" customFormat="1" ht="12.75">
      <c r="D19" s="32">
        <v>10</v>
      </c>
      <c r="E19" s="32">
        <v>7</v>
      </c>
      <c r="F19" s="30" t="s">
        <v>55</v>
      </c>
      <c r="G19" s="30" t="s">
        <v>56</v>
      </c>
      <c r="H19" s="30" t="s">
        <v>47</v>
      </c>
      <c r="I19" s="33">
        <v>2</v>
      </c>
      <c r="J19" s="33">
        <v>8</v>
      </c>
      <c r="K19" s="34">
        <v>45841</v>
      </c>
      <c r="L19" s="34">
        <v>1371</v>
      </c>
      <c r="M19" s="35">
        <f>O19/N19-100%</f>
        <v>-0.391696551659351</v>
      </c>
      <c r="N19" s="36">
        <v>85159.8</v>
      </c>
      <c r="O19" s="36">
        <v>51803</v>
      </c>
      <c r="P19" s="36">
        <v>1622</v>
      </c>
      <c r="Q19" s="37">
        <v>85159.8</v>
      </c>
      <c r="R19" s="36">
        <f>O19+Q19</f>
        <v>136962.8</v>
      </c>
      <c r="S19" s="38">
        <v>2577</v>
      </c>
      <c r="T19" s="39">
        <f>S19+P19</f>
        <v>4199</v>
      </c>
      <c r="U19" s="21"/>
      <c r="V19" s="40"/>
      <c r="W19" s="41"/>
      <c r="X19" s="4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4:256" s="31" customFormat="1" ht="12.75">
      <c r="D20" s="32">
        <v>11</v>
      </c>
      <c r="E20" s="32">
        <v>8</v>
      </c>
      <c r="F20" s="30" t="s">
        <v>57</v>
      </c>
      <c r="G20" s="30" t="s">
        <v>49</v>
      </c>
      <c r="H20" s="30" t="s">
        <v>42</v>
      </c>
      <c r="I20" s="33">
        <v>3</v>
      </c>
      <c r="J20" s="33">
        <v>13</v>
      </c>
      <c r="K20" s="34">
        <v>31428</v>
      </c>
      <c r="L20" s="34">
        <v>868</v>
      </c>
      <c r="M20" s="35">
        <f>O20/N20-100%</f>
        <v>-0.44840102724494624</v>
      </c>
      <c r="N20" s="36">
        <v>69701</v>
      </c>
      <c r="O20" s="36">
        <v>38447</v>
      </c>
      <c r="P20" s="36">
        <v>1198</v>
      </c>
      <c r="Q20" s="37">
        <v>205440</v>
      </c>
      <c r="R20" s="36">
        <f>O20+Q20</f>
        <v>243887</v>
      </c>
      <c r="S20" s="38">
        <v>6460</v>
      </c>
      <c r="T20" s="39">
        <f>S20+P20</f>
        <v>7658</v>
      </c>
      <c r="U20" s="21"/>
      <c r="V20" s="40"/>
      <c r="W20" s="41"/>
      <c r="X20" s="4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4:256" s="31" customFormat="1" ht="12.75">
      <c r="D21" s="32">
        <v>12</v>
      </c>
      <c r="E21" s="32">
        <v>9</v>
      </c>
      <c r="F21" s="30" t="s">
        <v>58</v>
      </c>
      <c r="G21" s="30" t="s">
        <v>38</v>
      </c>
      <c r="H21" s="30" t="s">
        <v>47</v>
      </c>
      <c r="I21" s="33">
        <v>3</v>
      </c>
      <c r="J21" s="33">
        <v>4</v>
      </c>
      <c r="K21" s="34">
        <v>26983</v>
      </c>
      <c r="L21" s="34">
        <v>889</v>
      </c>
      <c r="M21" s="35">
        <f>O21/N21-100%</f>
        <v>-0.4412298275780474</v>
      </c>
      <c r="N21" s="36">
        <v>63391</v>
      </c>
      <c r="O21" s="36">
        <v>35421</v>
      </c>
      <c r="P21" s="36">
        <v>1341</v>
      </c>
      <c r="Q21" s="37">
        <v>173031.5</v>
      </c>
      <c r="R21" s="36">
        <f>O21+Q21</f>
        <v>208452.5</v>
      </c>
      <c r="S21" s="38">
        <v>6871</v>
      </c>
      <c r="T21" s="39">
        <f>S21+P21</f>
        <v>8212</v>
      </c>
      <c r="U21" s="21"/>
      <c r="V21" s="40"/>
      <c r="W21" s="41"/>
      <c r="X21" s="4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4:256" s="31" customFormat="1" ht="12.75">
      <c r="D22" s="32">
        <v>13</v>
      </c>
      <c r="E22" s="32">
        <v>10</v>
      </c>
      <c r="F22" s="30" t="s">
        <v>59</v>
      </c>
      <c r="G22" s="30" t="s">
        <v>60</v>
      </c>
      <c r="H22" s="30" t="s">
        <v>47</v>
      </c>
      <c r="I22" s="33">
        <v>7</v>
      </c>
      <c r="J22" s="33">
        <v>5</v>
      </c>
      <c r="K22" s="34">
        <v>27796</v>
      </c>
      <c r="L22" s="34">
        <v>987</v>
      </c>
      <c r="M22" s="35">
        <f>O22/N22-100%</f>
        <v>-0.43015637013347874</v>
      </c>
      <c r="N22" s="36">
        <v>58554.66</v>
      </c>
      <c r="O22" s="36">
        <v>33367</v>
      </c>
      <c r="P22" s="36">
        <v>1264</v>
      </c>
      <c r="Q22" s="37">
        <v>1606815.7</v>
      </c>
      <c r="R22" s="36">
        <f>O22+Q22</f>
        <v>1640182.7</v>
      </c>
      <c r="S22" s="38">
        <v>65312</v>
      </c>
      <c r="T22" s="39">
        <f>S22+P22</f>
        <v>66576</v>
      </c>
      <c r="U22" s="21"/>
      <c r="V22" s="40"/>
      <c r="W22" s="41"/>
      <c r="X22" s="4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4:256" s="31" customFormat="1" ht="12.75">
      <c r="D23" s="32">
        <v>14</v>
      </c>
      <c r="E23" s="32">
        <v>11</v>
      </c>
      <c r="F23" s="30" t="s">
        <v>61</v>
      </c>
      <c r="G23" s="30" t="s">
        <v>38</v>
      </c>
      <c r="H23" s="30" t="s">
        <v>51</v>
      </c>
      <c r="I23" s="33">
        <v>6</v>
      </c>
      <c r="J23" s="33">
        <v>4</v>
      </c>
      <c r="K23" s="34">
        <v>21748</v>
      </c>
      <c r="L23" s="34">
        <v>727</v>
      </c>
      <c r="M23" s="35">
        <f>O23/N23-100%</f>
        <v>-0.40368623060930753</v>
      </c>
      <c r="N23" s="36">
        <v>50024</v>
      </c>
      <c r="O23" s="36">
        <v>29830</v>
      </c>
      <c r="P23" s="36">
        <v>1167</v>
      </c>
      <c r="Q23" s="37">
        <v>517504.44</v>
      </c>
      <c r="R23" s="36">
        <f>O23+Q23</f>
        <v>547334.44</v>
      </c>
      <c r="S23" s="38">
        <v>19377</v>
      </c>
      <c r="T23" s="39">
        <f>S23+P23</f>
        <v>20544</v>
      </c>
      <c r="U23" s="21"/>
      <c r="V23" s="40"/>
      <c r="W23" s="41"/>
      <c r="X23" s="4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31" customFormat="1" ht="12.75">
      <c r="D24" s="32">
        <v>15</v>
      </c>
      <c r="E24" s="32">
        <v>13</v>
      </c>
      <c r="F24" s="30" t="s">
        <v>62</v>
      </c>
      <c r="G24" s="30" t="s">
        <v>60</v>
      </c>
      <c r="H24" s="30" t="s">
        <v>47</v>
      </c>
      <c r="I24" s="33">
        <v>8</v>
      </c>
      <c r="J24" s="46">
        <v>8</v>
      </c>
      <c r="K24" s="34">
        <v>23491</v>
      </c>
      <c r="L24" s="34">
        <v>786</v>
      </c>
      <c r="M24" s="35">
        <f>O24/N24-100%</f>
        <v>-0.2992549095643021</v>
      </c>
      <c r="N24" s="36">
        <v>36103</v>
      </c>
      <c r="O24" s="36">
        <v>25299</v>
      </c>
      <c r="P24" s="36">
        <v>858</v>
      </c>
      <c r="Q24" s="37">
        <v>1066187.8399999999</v>
      </c>
      <c r="R24" s="36">
        <f>O24+Q24</f>
        <v>1091486.8399999999</v>
      </c>
      <c r="S24" s="38">
        <v>37342</v>
      </c>
      <c r="T24" s="39">
        <f>S24+P24</f>
        <v>38200</v>
      </c>
      <c r="U24" s="21"/>
      <c r="V24" s="40"/>
      <c r="W24" s="41"/>
      <c r="X24" s="4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4:256" s="31" customFormat="1" ht="12.75">
      <c r="D25" s="32">
        <v>16</v>
      </c>
      <c r="E25" s="32">
        <v>15</v>
      </c>
      <c r="F25" s="43" t="s">
        <v>63</v>
      </c>
      <c r="G25" s="30" t="s">
        <v>38</v>
      </c>
      <c r="H25" s="30" t="s">
        <v>47</v>
      </c>
      <c r="I25" s="33">
        <v>8</v>
      </c>
      <c r="J25" s="33">
        <v>2</v>
      </c>
      <c r="K25" s="34">
        <v>11946</v>
      </c>
      <c r="L25" s="34">
        <v>397</v>
      </c>
      <c r="M25" s="35">
        <f>O25/N25-100%</f>
        <v>-0.22719817442772583</v>
      </c>
      <c r="N25" s="36">
        <v>21034.5</v>
      </c>
      <c r="O25" s="36">
        <v>16255.5</v>
      </c>
      <c r="P25" s="36">
        <v>621</v>
      </c>
      <c r="Q25" s="37">
        <v>369950.16</v>
      </c>
      <c r="R25" s="36">
        <f>O25+Q25</f>
        <v>386205.66000000003</v>
      </c>
      <c r="S25" s="38">
        <v>13936</v>
      </c>
      <c r="T25" s="39">
        <f>S25+P25</f>
        <v>14557</v>
      </c>
      <c r="U25" s="21"/>
      <c r="V25" s="40"/>
      <c r="W25" s="41"/>
      <c r="X25" s="4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4:256" s="31" customFormat="1" ht="12.75">
      <c r="D26" s="32">
        <v>17</v>
      </c>
      <c r="E26" s="32">
        <v>14</v>
      </c>
      <c r="F26" s="43" t="s">
        <v>64</v>
      </c>
      <c r="G26" s="30" t="s">
        <v>41</v>
      </c>
      <c r="H26" s="30" t="s">
        <v>42</v>
      </c>
      <c r="I26" s="33">
        <v>9</v>
      </c>
      <c r="J26" s="33">
        <v>4</v>
      </c>
      <c r="K26" s="34">
        <v>9865</v>
      </c>
      <c r="L26" s="34">
        <v>329</v>
      </c>
      <c r="M26" s="35">
        <f>O26/N26-100%</f>
        <v>-0.4967714618397375</v>
      </c>
      <c r="N26" s="36">
        <v>28341</v>
      </c>
      <c r="O26" s="36">
        <v>14262</v>
      </c>
      <c r="P26" s="36">
        <v>586</v>
      </c>
      <c r="Q26" s="37">
        <v>1153794</v>
      </c>
      <c r="R26" s="36">
        <f>O26+Q26</f>
        <v>1168056</v>
      </c>
      <c r="S26" s="38">
        <v>38250</v>
      </c>
      <c r="T26" s="39">
        <f>S26+P26</f>
        <v>38836</v>
      </c>
      <c r="U26" s="21"/>
      <c r="V26" s="40"/>
      <c r="W26" s="41"/>
      <c r="X26" s="4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256" s="31" customFormat="1" ht="12.75">
      <c r="D27" s="32">
        <v>18</v>
      </c>
      <c r="E27" s="32">
        <v>12</v>
      </c>
      <c r="F27" s="30" t="s">
        <v>65</v>
      </c>
      <c r="G27" s="30" t="s">
        <v>60</v>
      </c>
      <c r="H27" s="30" t="s">
        <v>47</v>
      </c>
      <c r="I27" s="33">
        <v>5</v>
      </c>
      <c r="J27" s="33">
        <v>4</v>
      </c>
      <c r="K27" s="34">
        <v>10446</v>
      </c>
      <c r="L27" s="34">
        <v>356</v>
      </c>
      <c r="M27" s="35">
        <f>O27/N27-100%</f>
        <v>-0.6258378129527575</v>
      </c>
      <c r="N27" s="36">
        <v>36926.5</v>
      </c>
      <c r="O27" s="36">
        <v>13816.5</v>
      </c>
      <c r="P27" s="36">
        <v>563</v>
      </c>
      <c r="Q27" s="37">
        <v>337322.5</v>
      </c>
      <c r="R27" s="36">
        <f>O27+Q27</f>
        <v>351139</v>
      </c>
      <c r="S27" s="38">
        <v>12433</v>
      </c>
      <c r="T27" s="39">
        <f>S27+P27</f>
        <v>12996</v>
      </c>
      <c r="U27" s="21"/>
      <c r="V27" s="40"/>
      <c r="W27" s="41"/>
      <c r="X27" s="4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4:256" s="31" customFormat="1" ht="12.75">
      <c r="D28" s="32">
        <v>19</v>
      </c>
      <c r="E28" s="32">
        <v>20</v>
      </c>
      <c r="F28" s="43" t="s">
        <v>66</v>
      </c>
      <c r="G28" s="30" t="s">
        <v>56</v>
      </c>
      <c r="H28" s="30" t="s">
        <v>47</v>
      </c>
      <c r="I28" s="33">
        <v>12</v>
      </c>
      <c r="J28" s="33">
        <v>2</v>
      </c>
      <c r="K28" s="34">
        <v>8166</v>
      </c>
      <c r="L28" s="34">
        <v>403</v>
      </c>
      <c r="M28" s="35">
        <f>O28/N28-100%</f>
        <v>0.20563306819663585</v>
      </c>
      <c r="N28" s="36">
        <v>7669</v>
      </c>
      <c r="O28" s="36">
        <v>9246</v>
      </c>
      <c r="P28" s="36">
        <v>462</v>
      </c>
      <c r="Q28" s="37">
        <v>3026471.12</v>
      </c>
      <c r="R28" s="36">
        <f>O28+Q28</f>
        <v>3035717.12</v>
      </c>
      <c r="S28" s="38">
        <v>116811</v>
      </c>
      <c r="T28" s="39">
        <f>S28+P28</f>
        <v>117273</v>
      </c>
      <c r="U28" s="21"/>
      <c r="V28" s="40"/>
      <c r="W28" s="41"/>
      <c r="X28" s="4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4:256" s="31" customFormat="1" ht="12.75">
      <c r="D29" s="32">
        <v>20</v>
      </c>
      <c r="E29" s="32">
        <v>16</v>
      </c>
      <c r="F29" s="30" t="s">
        <v>67</v>
      </c>
      <c r="G29" s="30" t="s">
        <v>56</v>
      </c>
      <c r="H29" s="30" t="s">
        <v>47</v>
      </c>
      <c r="I29" s="33">
        <v>10</v>
      </c>
      <c r="J29" s="33">
        <v>6</v>
      </c>
      <c r="K29" s="34">
        <v>9076</v>
      </c>
      <c r="L29" s="34">
        <v>406</v>
      </c>
      <c r="M29" s="35">
        <f>O29/N29-100%</f>
        <v>-0.5116360407866771</v>
      </c>
      <c r="N29" s="36">
        <v>18584.5</v>
      </c>
      <c r="O29" s="36">
        <v>9076</v>
      </c>
      <c r="P29" s="36">
        <v>406</v>
      </c>
      <c r="Q29" s="37">
        <v>1300658.72</v>
      </c>
      <c r="R29" s="36">
        <f>O29+Q29</f>
        <v>1309734.72</v>
      </c>
      <c r="S29" s="38">
        <v>51082</v>
      </c>
      <c r="T29" s="39">
        <f>S29+P29</f>
        <v>51488</v>
      </c>
      <c r="U29" s="21"/>
      <c r="V29" s="40"/>
      <c r="W29" s="41"/>
      <c r="X29" s="4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4:256" s="31" customFormat="1" ht="12.75">
      <c r="D30" s="32">
        <v>21</v>
      </c>
      <c r="E30" s="32">
        <v>18</v>
      </c>
      <c r="F30" s="30" t="s">
        <v>68</v>
      </c>
      <c r="G30" s="30" t="s">
        <v>38</v>
      </c>
      <c r="H30" s="30" t="s">
        <v>39</v>
      </c>
      <c r="I30" s="33">
        <v>4</v>
      </c>
      <c r="J30" s="33">
        <v>1</v>
      </c>
      <c r="K30" s="34">
        <v>4530</v>
      </c>
      <c r="L30" s="34">
        <v>150</v>
      </c>
      <c r="M30" s="35">
        <f>O30/N30-100%</f>
        <v>-0.4989300998573466</v>
      </c>
      <c r="N30" s="36">
        <v>14020</v>
      </c>
      <c r="O30" s="36">
        <v>7025</v>
      </c>
      <c r="P30" s="36">
        <v>284</v>
      </c>
      <c r="Q30" s="37">
        <v>50626</v>
      </c>
      <c r="R30" s="36">
        <f>O30+Q30</f>
        <v>57651</v>
      </c>
      <c r="S30" s="38">
        <v>2070</v>
      </c>
      <c r="T30" s="39">
        <f>S30+P30</f>
        <v>2354</v>
      </c>
      <c r="U30" s="21"/>
      <c r="V30" s="40"/>
      <c r="W30" s="41"/>
      <c r="X30" s="4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4:256" s="31" customFormat="1" ht="12.75">
      <c r="D31" s="32">
        <v>22</v>
      </c>
      <c r="E31" s="32">
        <v>17</v>
      </c>
      <c r="F31" s="30" t="s">
        <v>69</v>
      </c>
      <c r="G31" s="30" t="s">
        <v>44</v>
      </c>
      <c r="H31" s="30" t="s">
        <v>42</v>
      </c>
      <c r="I31" s="33">
        <v>6</v>
      </c>
      <c r="J31" s="33">
        <v>9</v>
      </c>
      <c r="K31" s="34">
        <v>5078</v>
      </c>
      <c r="L31" s="34">
        <v>210</v>
      </c>
      <c r="M31" s="35">
        <f>O31/N31-100%</f>
        <v>-0.6179433252158513</v>
      </c>
      <c r="N31" s="36">
        <v>18068</v>
      </c>
      <c r="O31" s="36">
        <v>6903</v>
      </c>
      <c r="P31" s="36">
        <v>271</v>
      </c>
      <c r="Q31" s="37">
        <v>424086</v>
      </c>
      <c r="R31" s="36">
        <f>O31+Q31</f>
        <v>430989</v>
      </c>
      <c r="S31" s="38">
        <v>16425</v>
      </c>
      <c r="T31" s="39">
        <f>S31+P31</f>
        <v>16696</v>
      </c>
      <c r="U31" s="21"/>
      <c r="V31" s="40"/>
      <c r="W31" s="41"/>
      <c r="X31" s="4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4:256" s="31" customFormat="1" ht="12.75">
      <c r="D32" s="32">
        <v>23</v>
      </c>
      <c r="E32" s="32">
        <v>22</v>
      </c>
      <c r="F32" s="43" t="s">
        <v>70</v>
      </c>
      <c r="G32" s="30" t="s">
        <v>38</v>
      </c>
      <c r="H32" s="30" t="s">
        <v>47</v>
      </c>
      <c r="I32" s="33">
        <v>14</v>
      </c>
      <c r="J32" s="46">
        <v>6</v>
      </c>
      <c r="K32" s="34">
        <v>5105</v>
      </c>
      <c r="L32" s="34">
        <v>246</v>
      </c>
      <c r="M32" s="35">
        <f>O32/N32-100%</f>
        <v>0.2511081560283688</v>
      </c>
      <c r="N32" s="36">
        <v>4512</v>
      </c>
      <c r="O32" s="36">
        <v>5645</v>
      </c>
      <c r="P32" s="36">
        <v>300</v>
      </c>
      <c r="Q32" s="37">
        <v>731368.47</v>
      </c>
      <c r="R32" s="36">
        <f>O32+Q32</f>
        <v>737013.47</v>
      </c>
      <c r="S32" s="38">
        <v>32058</v>
      </c>
      <c r="T32" s="39">
        <f>S32+P32</f>
        <v>32358</v>
      </c>
      <c r="U32" s="21"/>
      <c r="V32" s="40"/>
      <c r="W32" s="41"/>
      <c r="X32" s="4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4:256" s="31" customFormat="1" ht="12.75">
      <c r="D33" s="32">
        <v>24</v>
      </c>
      <c r="E33" s="32">
        <v>24</v>
      </c>
      <c r="F33" s="30" t="s">
        <v>71</v>
      </c>
      <c r="G33" s="30" t="s">
        <v>38</v>
      </c>
      <c r="H33" s="30" t="s">
        <v>39</v>
      </c>
      <c r="I33" s="33">
        <v>2</v>
      </c>
      <c r="J33" s="33">
        <v>1</v>
      </c>
      <c r="K33" s="34">
        <v>2248</v>
      </c>
      <c r="L33" s="34">
        <v>72</v>
      </c>
      <c r="M33" s="35">
        <f>O33/N33-100%</f>
        <v>-0.0921694480102696</v>
      </c>
      <c r="N33" s="36">
        <v>3895</v>
      </c>
      <c r="O33" s="36">
        <v>3536</v>
      </c>
      <c r="P33" s="36">
        <v>140</v>
      </c>
      <c r="Q33" s="37">
        <v>3895</v>
      </c>
      <c r="R33" s="36">
        <f>O33+Q33</f>
        <v>7431</v>
      </c>
      <c r="S33" s="38">
        <v>164</v>
      </c>
      <c r="T33" s="39">
        <f>S33+P33</f>
        <v>304</v>
      </c>
      <c r="U33" s="21"/>
      <c r="V33" s="40"/>
      <c r="W33" s="41"/>
      <c r="X33" s="4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4:256" s="31" customFormat="1" ht="12.75">
      <c r="D34" s="32">
        <v>25</v>
      </c>
      <c r="E34" s="32">
        <v>19</v>
      </c>
      <c r="F34" s="30" t="s">
        <v>72</v>
      </c>
      <c r="G34" s="30" t="s">
        <v>56</v>
      </c>
      <c r="H34" s="30" t="s">
        <v>47</v>
      </c>
      <c r="I34" s="33">
        <v>8</v>
      </c>
      <c r="J34" s="33">
        <v>2</v>
      </c>
      <c r="K34" s="34">
        <v>2517</v>
      </c>
      <c r="L34" s="34">
        <v>104</v>
      </c>
      <c r="M34" s="35">
        <f>O34/N34-100%</f>
        <v>-0.6891032014316962</v>
      </c>
      <c r="N34" s="36">
        <v>10058</v>
      </c>
      <c r="O34" s="36">
        <v>3127</v>
      </c>
      <c r="P34" s="36">
        <v>129</v>
      </c>
      <c r="Q34" s="37">
        <v>440337.5</v>
      </c>
      <c r="R34" s="36">
        <f>O34+Q34</f>
        <v>443464.5</v>
      </c>
      <c r="S34" s="38">
        <v>18124</v>
      </c>
      <c r="T34" s="39">
        <f>S34+P34</f>
        <v>18253</v>
      </c>
      <c r="U34" s="21"/>
      <c r="V34" s="40"/>
      <c r="W34" s="41"/>
      <c r="X34" s="4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4:256" s="31" customFormat="1" ht="12.75">
      <c r="D35" s="32">
        <v>26</v>
      </c>
      <c r="E35" s="32">
        <v>21</v>
      </c>
      <c r="F35" s="30" t="s">
        <v>73</v>
      </c>
      <c r="G35" s="30" t="s">
        <v>38</v>
      </c>
      <c r="H35" s="30" t="s">
        <v>74</v>
      </c>
      <c r="I35" s="33">
        <v>7</v>
      </c>
      <c r="J35" s="33">
        <v>1</v>
      </c>
      <c r="K35" s="34">
        <v>1078</v>
      </c>
      <c r="L35" s="34">
        <v>66</v>
      </c>
      <c r="M35" s="35">
        <f>O35/N35-100%</f>
        <v>-0.4875859434682964</v>
      </c>
      <c r="N35" s="36">
        <v>5236</v>
      </c>
      <c r="O35" s="36">
        <v>2683</v>
      </c>
      <c r="P35" s="36">
        <v>124</v>
      </c>
      <c r="Q35" s="37">
        <v>86762</v>
      </c>
      <c r="R35" s="36">
        <f>O35+Q35</f>
        <v>89445</v>
      </c>
      <c r="S35" s="38">
        <v>3355</v>
      </c>
      <c r="T35" s="39">
        <f>S35+P35</f>
        <v>3479</v>
      </c>
      <c r="U35" s="21"/>
      <c r="V35" s="40"/>
      <c r="W35" s="41"/>
      <c r="X35" s="4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4:22" ht="12.75">
      <c r="D36" s="47"/>
      <c r="E36" s="48"/>
      <c r="F36" s="48"/>
      <c r="G36" s="48"/>
      <c r="H36" s="48"/>
      <c r="I36" s="48"/>
      <c r="J36" s="48"/>
      <c r="K36" s="49">
        <f>SUM(K10:K35)</f>
        <v>1011269</v>
      </c>
      <c r="L36" s="49">
        <f>SUM(L10:L35)</f>
        <v>35439</v>
      </c>
      <c r="M36" s="50">
        <f>O36/N36-100%</f>
        <v>-0.12051912980324364</v>
      </c>
      <c r="N36" s="49">
        <f>SUM(N10:N35)</f>
        <v>1486086.9</v>
      </c>
      <c r="O36" s="49">
        <f>SUM(O10:O35)</f>
        <v>1306985</v>
      </c>
      <c r="P36" s="49">
        <f>SUM(P10:P35)</f>
        <v>51052</v>
      </c>
      <c r="Q36" s="49">
        <f>SUM(Q10:Q35)</f>
        <v>15540041.170000002</v>
      </c>
      <c r="R36" s="49">
        <f>SUM(R10:R35)</f>
        <v>16847026.17</v>
      </c>
      <c r="S36" s="49">
        <f>SUM(S10:S35)</f>
        <v>589884</v>
      </c>
      <c r="T36" s="49">
        <f>SUM(T10:T35)</f>
        <v>640936</v>
      </c>
      <c r="U36" s="51"/>
      <c r="V36" s="52">
        <f>SUM(V10:V19)</f>
        <v>0</v>
      </c>
    </row>
    <row r="39" spans="15:16" ht="12.75">
      <c r="O39" s="53"/>
      <c r="P39" s="54"/>
    </row>
    <row r="42" spans="16:17" ht="12.75">
      <c r="P42" s="52"/>
      <c r="Q42" s="52"/>
    </row>
  </sheetData>
  <sheetProtection selectLockedCells="1" selectUnlockedCells="1"/>
  <printOptions horizontalCentered="1" verticalCentered="1"/>
  <pageMargins left="0.11805555555555555" right="0.5513888888888889" top="0.3298611111111111" bottom="0.4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2011-02-10T12:22:41Z</cp:lastPrinted>
  <dcterms:created xsi:type="dcterms:W3CDTF">2010-01-07T12:33:24Z</dcterms:created>
  <dcterms:modified xsi:type="dcterms:W3CDTF">2011-02-10T15:16:42Z</dcterms:modified>
  <cp:category/>
  <cp:version/>
  <cp:contentType/>
  <cp:contentStatus/>
  <cp:revision>1</cp:revision>
</cp:coreProperties>
</file>