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0"/>
  </bookViews>
  <sheets>
    <sheet name="Weekend 25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<sst xmlns="http://schemas.openxmlformats.org/spreadsheetml/2006/main" count="103" uniqueCount="64">
  <si>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</si>
  <si>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</si>
  <si>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</si>
  <si>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>Jun,16-Jun,19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</si>
  <si>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</si>
  <si>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</si>
  <si>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</si>
  <si>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</si>
  <si>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</si>
  <si>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</si>
  <si>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</si>
  <si>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</si>
  <si>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</si>
  <si>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</si>
  <si>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</si>
  <si>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</si>
  <si>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</si>
  <si>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</si>
  <si>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</si>
  <si>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</si>
  <si>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</si>
  <si>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</si>
  <si>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</si>
  <si>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</si>
  <si>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</si>
  <si>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</si>
  <si>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</si>
  <si>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</si>
  <si>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</si>
  <si>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</si>
  <si>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</si>
  <si>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</si>
  <si>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</si>
  <si>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</si>
  <si>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</si>
  <si>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</si>
  <si>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KUNG FU PANDA 2</t>
  </si>
  <si>
    <t>PAR</t>
  </si>
  <si>
    <t>Blitz</t>
  </si>
  <si>
    <t>HANGOVER 2</t>
  </si>
  <si>
    <t>WB</t>
  </si>
  <si>
    <t>PIRATES OF CARIBBEAN 4 (3D)</t>
  </si>
  <si>
    <t>WDI</t>
  </si>
  <si>
    <t>CF</t>
  </si>
  <si>
    <t>new</t>
  </si>
  <si>
    <t>SUPER 8</t>
  </si>
  <si>
    <t>SOMETHING BORROWED</t>
  </si>
  <si>
    <t>IND</t>
  </si>
  <si>
    <t>FAST FIVE</t>
  </si>
  <si>
    <t>UNI</t>
  </si>
  <si>
    <t>WINNIE THE POOH</t>
  </si>
  <si>
    <t>X-MEN:FIRST CLASS</t>
  </si>
  <si>
    <t>FOX</t>
  </si>
  <si>
    <t>SOURCE CODE</t>
  </si>
  <si>
    <t>RIO 3D</t>
  </si>
  <si>
    <t xml:space="preserve">THOR </t>
  </si>
  <si>
    <t>RESIDENT</t>
  </si>
  <si>
    <t>Duplicato</t>
  </si>
  <si>
    <t>LINCOLN LAWYER</t>
  </si>
  <si>
    <t>BEASTLY</t>
  </si>
  <si>
    <t>MR. NOBODY</t>
  </si>
  <si>
    <t>Discovery</t>
  </si>
  <si>
    <t>PARIS EXPRESS</t>
  </si>
  <si>
    <t>HOP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</si>
</sst>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/DD"/>
    <numFmt numFmtId="166" formatCode="0.00"/>
    <numFmt numFmtId="167" formatCode="D&quot;, &quot;MMM\ YY"/>
    <numFmt numFmtId="168" formatCode="#,##0"/>
    <numFmt numFmtId="169" formatCode="0.00%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0" fillId="0" borderId="1" xfId="20" applyFont="1" applyBorder="1">
      <alignment/>
      <protection/>
    </xf>
    <xf numFmtId="164" fontId="0" fillId="0" borderId="2" xfId="20" applyFont="1" applyBorder="1">
      <alignment/>
      <protection/>
    </xf>
    <xf numFmtId="164" fontId="2" fillId="0" borderId="0" xfId="20" applyFont="1" applyBorder="1">
      <alignment/>
      <protection/>
    </xf>
    <xf numFmtId="164" fontId="3" fillId="0" borderId="0" xfId="20" applyNumberFormat="1" applyFont="1">
      <alignment/>
      <protection/>
    </xf>
    <xf numFmtId="164" fontId="4" fillId="0" borderId="3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164" fontId="4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7" xfId="20" applyFont="1" applyBorder="1">
      <alignment/>
      <protection/>
    </xf>
    <xf numFmtId="164" fontId="0" fillId="0" borderId="8" xfId="20" applyFont="1" applyBorder="1">
      <alignment/>
      <protection/>
    </xf>
    <xf numFmtId="166" fontId="0" fillId="0" borderId="9" xfId="20" applyNumberFormat="1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4" fillId="0" borderId="6" xfId="20" applyFont="1" applyBorder="1">
      <alignment/>
      <protection/>
    </xf>
    <xf numFmtId="164" fontId="4" fillId="0" borderId="10" xfId="20" applyFont="1" applyBorder="1">
      <alignment/>
      <protection/>
    </xf>
    <xf numFmtId="164" fontId="4" fillId="0" borderId="9" xfId="20" applyFont="1" applyBorder="1">
      <alignment/>
      <protection/>
    </xf>
    <xf numFmtId="164" fontId="0" fillId="0" borderId="0" xfId="20" applyFont="1" applyBorder="1">
      <alignment/>
      <protection/>
    </xf>
    <xf numFmtId="165" fontId="0" fillId="0" borderId="0" xfId="20" applyNumberFormat="1" applyFont="1">
      <alignment/>
      <protection/>
    </xf>
    <xf numFmtId="167" fontId="1" fillId="0" borderId="0" xfId="20" applyNumberFormat="1" applyFont="1" applyAlignment="1">
      <alignment horizontal="center"/>
      <protection/>
    </xf>
    <xf numFmtId="164" fontId="0" fillId="0" borderId="0" xfId="20" applyFont="1" applyFill="1" applyBorder="1">
      <alignment/>
      <protection/>
    </xf>
    <xf numFmtId="164" fontId="1" fillId="0" borderId="0" xfId="20" applyFont="1">
      <alignment/>
      <protection/>
    </xf>
    <xf numFmtId="164" fontId="5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1" fillId="2" borderId="1" xfId="20" applyFont="1" applyFill="1" applyBorder="1" applyAlignment="1">
      <alignment horizontal="center"/>
      <protection/>
    </xf>
    <xf numFmtId="164" fontId="1" fillId="3" borderId="1" xfId="20" applyFont="1" applyFill="1" applyBorder="1" applyAlignment="1">
      <alignment horizontal="center"/>
      <protection/>
    </xf>
    <xf numFmtId="164" fontId="1" fillId="3" borderId="7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8" xfId="20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8" fontId="1" fillId="0" borderId="1" xfId="20" applyNumberFormat="1" applyFont="1" applyBorder="1" applyAlignment="1">
      <alignment horizontal="right"/>
      <protection/>
    </xf>
    <xf numFmtId="169" fontId="1" fillId="2" borderId="1" xfId="20" applyNumberFormat="1" applyFont="1" applyFill="1" applyBorder="1" applyAlignment="1">
      <alignment horizontal="center"/>
      <protection/>
    </xf>
    <xf numFmtId="168" fontId="6" fillId="0" borderId="1" xfId="20" applyNumberFormat="1" applyFont="1" applyFill="1" applyBorder="1" applyAlignment="1">
      <alignment horizontal="right"/>
      <protection/>
    </xf>
    <xf numFmtId="168" fontId="1" fillId="3" borderId="1" xfId="20" applyNumberFormat="1" applyFont="1" applyFill="1" applyBorder="1" applyAlignment="1">
      <alignment horizontal="right"/>
      <protection/>
    </xf>
    <xf numFmtId="168" fontId="6" fillId="0" borderId="8" xfId="20" applyNumberFormat="1" applyFont="1" applyFill="1" applyBorder="1">
      <alignment/>
      <protection/>
    </xf>
    <xf numFmtId="168" fontId="6" fillId="0" borderId="0" xfId="20" applyNumberFormat="1" applyFont="1" applyFill="1" applyBorder="1">
      <alignment/>
      <protection/>
    </xf>
    <xf numFmtId="164" fontId="0" fillId="0" borderId="0" xfId="20" applyFont="1" applyFill="1">
      <alignment/>
      <protection/>
    </xf>
    <xf numFmtId="168" fontId="6" fillId="0" borderId="8" xfId="20" applyNumberFormat="1" applyFont="1" applyFill="1" applyBorder="1" applyAlignment="1">
      <alignment horizontal="right"/>
      <protection/>
    </xf>
    <xf numFmtId="168" fontId="6" fillId="0" borderId="1" xfId="20" applyNumberFormat="1" applyFont="1" applyFill="1" applyBorder="1">
      <alignment/>
      <protection/>
    </xf>
    <xf numFmtId="164" fontId="7" fillId="0" borderId="1" xfId="20" applyFont="1" applyFill="1" applyBorder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8" fontId="1" fillId="2" borderId="11" xfId="20" applyNumberFormat="1" applyFont="1" applyFill="1" applyBorder="1" applyAlignment="1">
      <alignment horizontal="right"/>
      <protection/>
    </xf>
    <xf numFmtId="169" fontId="1" fillId="2" borderId="6" xfId="20" applyNumberFormat="1" applyFont="1" applyFill="1" applyBorder="1" applyAlignment="1">
      <alignment horizontal="center"/>
      <protection/>
    </xf>
    <xf numFmtId="168" fontId="1" fillId="0" borderId="0" xfId="20" applyNumberFormat="1" applyFont="1" applyFill="1">
      <alignment/>
      <protection/>
    </xf>
    <xf numFmtId="168" fontId="0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WEEK 1-18.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3" zoomScaleNormal="83" workbookViewId="0" topLeftCell="A1">
      <selection activeCell="O16" sqref="O16"/>
    </sheetView>
  </sheetViews>
  <sheetFormatPr defaultColWidth="10.28125" defaultRowHeight="12.75"/>
  <cols>
    <col min="1" max="1" width="6.28125" style="1" customWidth="1"/>
    <col min="2" max="2" width="7.8515625" style="1" customWidth="1"/>
    <col min="3" max="3" width="41.421875" style="1" customWidth="1"/>
    <col min="4" max="4" width="6.57421875" style="1" customWidth="1"/>
    <col min="5" max="5" width="11.00390625" style="1" customWidth="1"/>
    <col min="6" max="6" width="6.57421875" style="1" customWidth="1"/>
    <col min="7" max="7" width="5.421875" style="1" customWidth="1"/>
    <col min="8" max="8" width="11.7109375" style="1" customWidth="1"/>
    <col min="9" max="9" width="10.00390625" style="1" customWidth="1"/>
    <col min="10" max="10" width="12.28125" style="1" customWidth="1"/>
    <col min="11" max="11" width="10.57421875" style="1" customWidth="1"/>
    <col min="12" max="12" width="10.421875" style="1" customWidth="1"/>
    <col min="13" max="13" width="0" style="1" hidden="1" customWidth="1"/>
    <col min="14" max="14" width="11.7109375" style="1" customWidth="1"/>
    <col min="15" max="15" width="9.140625" style="1" customWidth="1"/>
    <col min="16" max="16" width="0" style="1" hidden="1" customWidth="1"/>
    <col min="17" max="16384" width="10.0039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3</v>
      </c>
      <c r="K1" s="8"/>
      <c r="M1" s="9" t="s">
        <v>4</v>
      </c>
      <c r="N1" s="10" t="s">
        <v>5</v>
      </c>
      <c r="O1" s="11"/>
      <c r="P1" s="12"/>
    </row>
    <row r="2" spans="5:16" ht="12.75">
      <c r="E2" s="13" t="s">
        <v>6</v>
      </c>
      <c r="I2" s="14" t="s">
        <v>7</v>
      </c>
      <c r="J2" s="15"/>
      <c r="K2" s="16"/>
      <c r="L2" s="17" t="s">
        <v>8</v>
      </c>
      <c r="M2" s="1" t="s">
        <v>9</v>
      </c>
      <c r="N2" s="18">
        <v>40714</v>
      </c>
      <c r="P2" s="19"/>
    </row>
    <row r="3" spans="5:10" ht="12.75">
      <c r="E3" s="13" t="s">
        <v>10</v>
      </c>
      <c r="I3" s="20" t="s">
        <v>11</v>
      </c>
      <c r="J3" s="21">
        <v>25</v>
      </c>
    </row>
    <row r="4" spans="2:16" ht="12.75">
      <c r="B4" s="1" t="s">
        <v>12</v>
      </c>
      <c r="C4" s="1" t="s">
        <v>13</v>
      </c>
      <c r="E4" s="13" t="s">
        <v>14</v>
      </c>
      <c r="M4" s="22" t="s">
        <v>15</v>
      </c>
      <c r="N4" s="2">
        <v>5.4</v>
      </c>
      <c r="P4" s="22" t="s">
        <v>15</v>
      </c>
    </row>
    <row r="5" spans="2:16" ht="12.75">
      <c r="B5" s="1" t="s">
        <v>16</v>
      </c>
      <c r="C5" s="21" t="s">
        <v>17</v>
      </c>
      <c r="E5" s="13" t="s">
        <v>18</v>
      </c>
      <c r="M5" s="22" t="s">
        <v>19</v>
      </c>
      <c r="P5" s="22" t="s">
        <v>19</v>
      </c>
    </row>
    <row r="6" spans="2:16" ht="13.5" customHeight="1">
      <c r="B6" s="21"/>
      <c r="C6" s="23"/>
      <c r="M6" s="22" t="s">
        <v>20</v>
      </c>
      <c r="P6" s="22" t="s">
        <v>20</v>
      </c>
    </row>
    <row r="7" spans="1:16" ht="12.75">
      <c r="A7" s="24" t="s">
        <v>21</v>
      </c>
      <c r="B7" s="24" t="s">
        <v>22</v>
      </c>
      <c r="C7" s="24"/>
      <c r="D7" s="24"/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24" t="s">
        <v>30</v>
      </c>
      <c r="O7" s="24" t="s">
        <v>30</v>
      </c>
      <c r="P7" s="24" t="s">
        <v>30</v>
      </c>
    </row>
    <row r="8" spans="1:16" ht="12.75">
      <c r="A8" s="24"/>
      <c r="B8" s="24" t="s">
        <v>26</v>
      </c>
      <c r="C8" s="24" t="s">
        <v>31</v>
      </c>
      <c r="D8" s="24" t="s">
        <v>32</v>
      </c>
      <c r="E8" s="24" t="s">
        <v>32</v>
      </c>
      <c r="F8" s="24" t="s">
        <v>25</v>
      </c>
      <c r="G8" s="24"/>
      <c r="H8" s="24" t="s">
        <v>33</v>
      </c>
      <c r="I8" s="24" t="s">
        <v>34</v>
      </c>
      <c r="J8" s="24" t="s">
        <v>35</v>
      </c>
      <c r="K8" s="24" t="s">
        <v>33</v>
      </c>
      <c r="L8" s="24" t="s">
        <v>34</v>
      </c>
      <c r="M8" s="24"/>
      <c r="N8" s="24" t="s">
        <v>33</v>
      </c>
      <c r="O8" s="24" t="s">
        <v>34</v>
      </c>
      <c r="P8" s="24"/>
    </row>
    <row r="9" spans="1:17" s="36" customFormat="1" ht="12.75">
      <c r="A9" s="25">
        <v>1</v>
      </c>
      <c r="B9" s="26">
        <v>1</v>
      </c>
      <c r="C9" s="27" t="s">
        <v>36</v>
      </c>
      <c r="D9" s="28" t="s">
        <v>37</v>
      </c>
      <c r="E9" s="27" t="s">
        <v>38</v>
      </c>
      <c r="F9" s="27">
        <v>3</v>
      </c>
      <c r="G9" s="29">
        <v>21</v>
      </c>
      <c r="H9" s="30">
        <v>346788</v>
      </c>
      <c r="I9" s="30">
        <v>9497</v>
      </c>
      <c r="J9" s="31">
        <f>H9/K9-100%</f>
        <v>-0.24803056553614367</v>
      </c>
      <c r="K9" s="30">
        <v>461173</v>
      </c>
      <c r="L9" s="30">
        <v>12958</v>
      </c>
      <c r="M9" s="32">
        <v>1340571</v>
      </c>
      <c r="N9" s="33">
        <f>H9+M9</f>
        <v>1687359</v>
      </c>
      <c r="O9" s="33">
        <f>I9+P9</f>
        <v>48166</v>
      </c>
      <c r="P9" s="34">
        <v>38669</v>
      </c>
      <c r="Q9" s="35"/>
    </row>
    <row r="10" spans="1:17" s="36" customFormat="1" ht="12.75">
      <c r="A10" s="25">
        <v>2</v>
      </c>
      <c r="B10" s="26">
        <v>2</v>
      </c>
      <c r="C10" s="27" t="s">
        <v>39</v>
      </c>
      <c r="D10" s="28" t="s">
        <v>40</v>
      </c>
      <c r="E10" s="27" t="s">
        <v>38</v>
      </c>
      <c r="F10" s="27">
        <v>4</v>
      </c>
      <c r="G10" s="29">
        <v>18</v>
      </c>
      <c r="H10" s="30">
        <v>222536</v>
      </c>
      <c r="I10" s="30">
        <v>7518</v>
      </c>
      <c r="J10" s="31">
        <f>H10/K10-100%</f>
        <v>-0.267773767179855</v>
      </c>
      <c r="K10" s="30">
        <v>303917</v>
      </c>
      <c r="L10" s="30">
        <v>10128</v>
      </c>
      <c r="M10" s="32">
        <v>2077393</v>
      </c>
      <c r="N10" s="33">
        <f>H10+M10</f>
        <v>2299929</v>
      </c>
      <c r="O10" s="33">
        <f>I10+P10</f>
        <v>83076</v>
      </c>
      <c r="P10" s="34">
        <v>75558</v>
      </c>
      <c r="Q10" s="35"/>
    </row>
    <row r="11" spans="1:17" s="36" customFormat="1" ht="12.75">
      <c r="A11" s="25">
        <v>3</v>
      </c>
      <c r="B11" s="26">
        <v>3</v>
      </c>
      <c r="C11" s="27" t="s">
        <v>41</v>
      </c>
      <c r="D11" s="28" t="s">
        <v>42</v>
      </c>
      <c r="E11" s="27" t="s">
        <v>43</v>
      </c>
      <c r="F11" s="27">
        <v>5</v>
      </c>
      <c r="G11" s="29">
        <v>26</v>
      </c>
      <c r="H11" s="30">
        <v>195887</v>
      </c>
      <c r="I11" s="30">
        <v>4921</v>
      </c>
      <c r="J11" s="31">
        <f>H11/K11-100%</f>
        <v>-0.1590306100545228</v>
      </c>
      <c r="K11" s="30">
        <v>232930</v>
      </c>
      <c r="L11" s="30">
        <v>6058</v>
      </c>
      <c r="M11" s="32">
        <v>2800078</v>
      </c>
      <c r="N11" s="33">
        <f>H11+M11</f>
        <v>2995965</v>
      </c>
      <c r="O11" s="33">
        <f>I11+P11</f>
        <v>80187</v>
      </c>
      <c r="P11" s="34">
        <v>75266</v>
      </c>
      <c r="Q11" s="35"/>
    </row>
    <row r="12" spans="1:17" s="36" customFormat="1" ht="12.75">
      <c r="A12" s="25">
        <v>4</v>
      </c>
      <c r="B12" s="26" t="s">
        <v>44</v>
      </c>
      <c r="C12" s="27" t="s">
        <v>45</v>
      </c>
      <c r="D12" s="28" t="s">
        <v>37</v>
      </c>
      <c r="E12" s="27" t="s">
        <v>38</v>
      </c>
      <c r="F12" s="27">
        <v>1</v>
      </c>
      <c r="G12" s="29">
        <v>12</v>
      </c>
      <c r="H12" s="30">
        <v>168075</v>
      </c>
      <c r="I12" s="30">
        <v>5733</v>
      </c>
      <c r="J12" s="31" t="e">
        <f>H12/K12-100%</f>
        <v>#DIV/0!</v>
      </c>
      <c r="K12" s="30"/>
      <c r="L12" s="30"/>
      <c r="M12" s="32"/>
      <c r="N12" s="33">
        <f>H12+M12</f>
        <v>168075</v>
      </c>
      <c r="O12" s="33">
        <f>I12+P12</f>
        <v>5733</v>
      </c>
      <c r="P12" s="34"/>
      <c r="Q12" s="35"/>
    </row>
    <row r="13" spans="1:17" s="36" customFormat="1" ht="12.75">
      <c r="A13" s="25">
        <v>5</v>
      </c>
      <c r="B13" s="26">
        <v>5</v>
      </c>
      <c r="C13" s="27" t="s">
        <v>46</v>
      </c>
      <c r="D13" s="28" t="s">
        <v>47</v>
      </c>
      <c r="E13" s="27" t="s">
        <v>38</v>
      </c>
      <c r="F13" s="27">
        <v>2</v>
      </c>
      <c r="G13" s="29">
        <v>11</v>
      </c>
      <c r="H13" s="30">
        <v>83502</v>
      </c>
      <c r="I13" s="30">
        <v>2790</v>
      </c>
      <c r="J13" s="31">
        <f>H13/K13-100%</f>
        <v>-0.03830561570000457</v>
      </c>
      <c r="K13" s="30">
        <v>86828</v>
      </c>
      <c r="L13" s="30">
        <v>2966</v>
      </c>
      <c r="M13" s="32">
        <v>127361</v>
      </c>
      <c r="N13" s="33">
        <f>H13+M13</f>
        <v>210863</v>
      </c>
      <c r="O13" s="33">
        <f>I13+P13</f>
        <v>7554</v>
      </c>
      <c r="P13" s="34">
        <v>4764</v>
      </c>
      <c r="Q13" s="35"/>
    </row>
    <row r="14" spans="1:17" s="36" customFormat="1" ht="12.75">
      <c r="A14" s="25">
        <v>6</v>
      </c>
      <c r="B14" s="26">
        <v>7</v>
      </c>
      <c r="C14" s="27" t="s">
        <v>48</v>
      </c>
      <c r="D14" s="28" t="s">
        <v>49</v>
      </c>
      <c r="E14" s="27" t="s">
        <v>38</v>
      </c>
      <c r="F14" s="27">
        <v>7</v>
      </c>
      <c r="G14" s="29">
        <v>13</v>
      </c>
      <c r="H14" s="30">
        <v>74364</v>
      </c>
      <c r="I14" s="30">
        <v>2754</v>
      </c>
      <c r="J14" s="31">
        <f>H14/K14-100%</f>
        <v>0.5078470335374508</v>
      </c>
      <c r="K14" s="30">
        <v>49318</v>
      </c>
      <c r="L14" s="30">
        <v>1728</v>
      </c>
      <c r="M14" s="32">
        <v>1484589</v>
      </c>
      <c r="N14" s="33">
        <f>H14+M14</f>
        <v>1558953</v>
      </c>
      <c r="O14" s="33">
        <f>I14+P14</f>
        <v>52289</v>
      </c>
      <c r="P14" s="34">
        <v>49535</v>
      </c>
      <c r="Q14" s="35"/>
    </row>
    <row r="15" spans="1:17" s="36" customFormat="1" ht="12.75">
      <c r="A15" s="25">
        <v>9</v>
      </c>
      <c r="B15" s="26" t="s">
        <v>44</v>
      </c>
      <c r="C15" s="27" t="s">
        <v>50</v>
      </c>
      <c r="D15" s="28" t="s">
        <v>42</v>
      </c>
      <c r="E15" s="27" t="s">
        <v>43</v>
      </c>
      <c r="F15" s="27">
        <v>1</v>
      </c>
      <c r="G15" s="29">
        <v>12</v>
      </c>
      <c r="H15" s="30">
        <v>64510</v>
      </c>
      <c r="I15" s="30">
        <v>2538</v>
      </c>
      <c r="J15" s="31" t="e">
        <f>H15/K15-100%</f>
        <v>#DIV/0!</v>
      </c>
      <c r="K15" s="30"/>
      <c r="L15" s="30"/>
      <c r="M15" s="37"/>
      <c r="N15" s="33">
        <f>H15+M15</f>
        <v>64510</v>
      </c>
      <c r="O15" s="33">
        <f>I15+P15</f>
        <v>2538</v>
      </c>
      <c r="P15" s="34"/>
      <c r="Q15" s="35"/>
    </row>
    <row r="16" spans="1:17" s="36" customFormat="1" ht="12.75">
      <c r="A16" s="25">
        <v>7</v>
      </c>
      <c r="B16" s="26">
        <v>4</v>
      </c>
      <c r="C16" s="27" t="s">
        <v>51</v>
      </c>
      <c r="D16" s="28" t="s">
        <v>52</v>
      </c>
      <c r="E16" s="27" t="s">
        <v>38</v>
      </c>
      <c r="F16" s="27">
        <v>3</v>
      </c>
      <c r="G16" s="29">
        <v>14</v>
      </c>
      <c r="H16" s="30">
        <v>57725</v>
      </c>
      <c r="I16" s="30">
        <v>1886</v>
      </c>
      <c r="J16" s="31">
        <f>H16/K16-100%</f>
        <v>-0.3452617251743889</v>
      </c>
      <c r="K16" s="30">
        <v>88165</v>
      </c>
      <c r="L16" s="30">
        <v>2912</v>
      </c>
      <c r="M16" s="37">
        <v>328838</v>
      </c>
      <c r="N16" s="33">
        <f>H16+M16</f>
        <v>386563</v>
      </c>
      <c r="O16" s="33">
        <f>I16+P16</f>
        <v>13621</v>
      </c>
      <c r="P16" s="34">
        <v>11735</v>
      </c>
      <c r="Q16" s="35"/>
    </row>
    <row r="17" spans="1:17" s="36" customFormat="1" ht="12.75">
      <c r="A17" s="25">
        <v>8</v>
      </c>
      <c r="B17" s="26">
        <v>6</v>
      </c>
      <c r="C17" s="27" t="s">
        <v>53</v>
      </c>
      <c r="D17" s="28" t="s">
        <v>47</v>
      </c>
      <c r="E17" s="27" t="s">
        <v>38</v>
      </c>
      <c r="F17" s="27">
        <v>2</v>
      </c>
      <c r="G17" s="29">
        <v>11</v>
      </c>
      <c r="H17" s="30">
        <v>52150</v>
      </c>
      <c r="I17" s="30">
        <v>1770</v>
      </c>
      <c r="J17" s="31">
        <f>H17/K17-100%</f>
        <v>-0.3719742768371107</v>
      </c>
      <c r="K17" s="30">
        <v>83038</v>
      </c>
      <c r="L17" s="30">
        <v>2871</v>
      </c>
      <c r="M17" s="32">
        <v>120418</v>
      </c>
      <c r="N17" s="33">
        <f>H17+M17</f>
        <v>172568</v>
      </c>
      <c r="O17" s="33">
        <f>I17+P17</f>
        <v>6315</v>
      </c>
      <c r="P17" s="38">
        <v>4545</v>
      </c>
      <c r="Q17" s="35"/>
    </row>
    <row r="18" spans="1:17" s="36" customFormat="1" ht="12.75">
      <c r="A18" s="25">
        <v>10</v>
      </c>
      <c r="B18" s="26">
        <v>8</v>
      </c>
      <c r="C18" s="27" t="s">
        <v>54</v>
      </c>
      <c r="D18" s="28" t="s">
        <v>52</v>
      </c>
      <c r="E18" s="27" t="s">
        <v>38</v>
      </c>
      <c r="F18" s="27">
        <v>10</v>
      </c>
      <c r="G18" s="29">
        <v>15</v>
      </c>
      <c r="H18" s="30">
        <v>37091</v>
      </c>
      <c r="I18" s="30">
        <v>1486</v>
      </c>
      <c r="J18" s="31">
        <f>H18/K18-100%</f>
        <v>0.23115477810601792</v>
      </c>
      <c r="K18" s="30">
        <v>30127</v>
      </c>
      <c r="L18" s="30">
        <v>1017</v>
      </c>
      <c r="M18" s="32">
        <v>2088746</v>
      </c>
      <c r="N18" s="33">
        <f>H18+M18</f>
        <v>2125837</v>
      </c>
      <c r="O18" s="33">
        <f>I18+P18</f>
        <v>66141</v>
      </c>
      <c r="P18" s="38">
        <v>64655</v>
      </c>
      <c r="Q18" s="35"/>
    </row>
    <row r="19" spans="1:17" s="36" customFormat="1" ht="12.75">
      <c r="A19" s="25">
        <v>11</v>
      </c>
      <c r="B19" s="26">
        <v>9</v>
      </c>
      <c r="C19" s="27" t="s">
        <v>55</v>
      </c>
      <c r="D19" s="28" t="s">
        <v>37</v>
      </c>
      <c r="E19" s="27" t="s">
        <v>38</v>
      </c>
      <c r="F19" s="27">
        <v>8</v>
      </c>
      <c r="G19" s="29">
        <v>5</v>
      </c>
      <c r="H19" s="30">
        <v>25350</v>
      </c>
      <c r="I19" s="30">
        <v>903</v>
      </c>
      <c r="J19" s="31">
        <f>H19/K19-100%</f>
        <v>0.434066866549754</v>
      </c>
      <c r="K19" s="30">
        <v>17677</v>
      </c>
      <c r="L19" s="30">
        <v>588</v>
      </c>
      <c r="M19" s="32">
        <v>1925614</v>
      </c>
      <c r="N19" s="33">
        <f>H19+M19</f>
        <v>1950964</v>
      </c>
      <c r="O19" s="33">
        <f>I19+P19</f>
        <v>47660</v>
      </c>
      <c r="P19" s="38">
        <v>46757</v>
      </c>
      <c r="Q19" s="35"/>
    </row>
    <row r="20" spans="1:17" s="36" customFormat="1" ht="12.75">
      <c r="A20" s="25">
        <v>12</v>
      </c>
      <c r="B20" s="26">
        <v>10</v>
      </c>
      <c r="C20" s="27" t="s">
        <v>56</v>
      </c>
      <c r="D20" s="28" t="s">
        <v>47</v>
      </c>
      <c r="E20" s="27" t="s">
        <v>57</v>
      </c>
      <c r="F20" s="27">
        <v>5</v>
      </c>
      <c r="G20" s="29">
        <v>5</v>
      </c>
      <c r="H20" s="30">
        <v>14742</v>
      </c>
      <c r="I20" s="30">
        <v>492</v>
      </c>
      <c r="J20" s="31">
        <f>H20/K20-100%</f>
        <v>-0.10339374771925558</v>
      </c>
      <c r="K20" s="30">
        <v>16442</v>
      </c>
      <c r="L20" s="30">
        <v>549</v>
      </c>
      <c r="M20" s="32">
        <v>158160</v>
      </c>
      <c r="N20" s="33">
        <f>H20+M20</f>
        <v>172902</v>
      </c>
      <c r="O20" s="33">
        <f>I20+P20</f>
        <v>6115</v>
      </c>
      <c r="P20" s="38">
        <v>5623</v>
      </c>
      <c r="Q20" s="35"/>
    </row>
    <row r="21" spans="1:17" s="36" customFormat="1" ht="12.75">
      <c r="A21" s="25">
        <v>13</v>
      </c>
      <c r="B21" s="26">
        <v>11</v>
      </c>
      <c r="C21" s="39" t="s">
        <v>58</v>
      </c>
      <c r="D21" s="28" t="s">
        <v>47</v>
      </c>
      <c r="E21" s="27" t="s">
        <v>57</v>
      </c>
      <c r="F21" s="27">
        <v>6</v>
      </c>
      <c r="G21" s="29">
        <v>5</v>
      </c>
      <c r="H21" s="30">
        <v>12222</v>
      </c>
      <c r="I21" s="30">
        <v>398</v>
      </c>
      <c r="J21" s="31">
        <f>H21/K21-100%</f>
        <v>-0.15242718446601944</v>
      </c>
      <c r="K21" s="30">
        <v>14420</v>
      </c>
      <c r="L21" s="30">
        <v>494</v>
      </c>
      <c r="M21" s="32">
        <v>354265</v>
      </c>
      <c r="N21" s="33">
        <f>H21+M21</f>
        <v>366487</v>
      </c>
      <c r="O21" s="33">
        <f>I21+P21</f>
        <v>13242</v>
      </c>
      <c r="P21" s="38">
        <v>12844</v>
      </c>
      <c r="Q21" s="35"/>
    </row>
    <row r="22" spans="1:17" s="36" customFormat="1" ht="12.75">
      <c r="A22" s="25">
        <v>14</v>
      </c>
      <c r="B22" s="26">
        <v>13</v>
      </c>
      <c r="C22" s="39" t="s">
        <v>59</v>
      </c>
      <c r="D22" s="28" t="s">
        <v>47</v>
      </c>
      <c r="E22" s="27" t="s">
        <v>57</v>
      </c>
      <c r="F22" s="27">
        <v>6</v>
      </c>
      <c r="G22" s="29">
        <v>4</v>
      </c>
      <c r="H22" s="30">
        <v>6332</v>
      </c>
      <c r="I22" s="30">
        <v>238</v>
      </c>
      <c r="J22" s="31">
        <f>H22/K22-100%</f>
        <v>0.017188755020080215</v>
      </c>
      <c r="K22" s="30">
        <v>6225</v>
      </c>
      <c r="L22" s="30">
        <v>206</v>
      </c>
      <c r="M22" s="32">
        <v>101201</v>
      </c>
      <c r="N22" s="33">
        <f>H22+M22</f>
        <v>107533</v>
      </c>
      <c r="O22" s="33">
        <f>I22+P22</f>
        <v>3930</v>
      </c>
      <c r="P22" s="38">
        <v>3692</v>
      </c>
      <c r="Q22" s="35"/>
    </row>
    <row r="23" spans="1:17" s="36" customFormat="1" ht="12.75">
      <c r="A23" s="25">
        <v>15</v>
      </c>
      <c r="B23" s="26">
        <v>14</v>
      </c>
      <c r="C23" s="27" t="s">
        <v>60</v>
      </c>
      <c r="D23" s="28" t="s">
        <v>47</v>
      </c>
      <c r="E23" s="27" t="s">
        <v>61</v>
      </c>
      <c r="F23" s="27">
        <v>2</v>
      </c>
      <c r="G23" s="29">
        <v>1</v>
      </c>
      <c r="H23" s="30">
        <v>5823</v>
      </c>
      <c r="I23" s="30">
        <v>185</v>
      </c>
      <c r="J23" s="31">
        <f>H23/K23-100%</f>
        <v>0.0890218814288386</v>
      </c>
      <c r="K23" s="30">
        <v>5347</v>
      </c>
      <c r="L23" s="30">
        <v>171</v>
      </c>
      <c r="M23" s="32">
        <v>8143</v>
      </c>
      <c r="N23" s="33">
        <f>H23+M23</f>
        <v>13966</v>
      </c>
      <c r="O23" s="33">
        <f>I23+P23</f>
        <v>462</v>
      </c>
      <c r="P23" s="38">
        <v>277</v>
      </c>
      <c r="Q23" s="35"/>
    </row>
    <row r="24" spans="1:17" s="36" customFormat="1" ht="12.75">
      <c r="A24" s="25">
        <v>16</v>
      </c>
      <c r="B24" s="26">
        <v>16</v>
      </c>
      <c r="C24" s="27" t="s">
        <v>62</v>
      </c>
      <c r="D24" s="28" t="s">
        <v>47</v>
      </c>
      <c r="E24" s="27" t="s">
        <v>38</v>
      </c>
      <c r="F24" s="27">
        <v>4</v>
      </c>
      <c r="G24" s="29">
        <v>3</v>
      </c>
      <c r="H24" s="30">
        <v>3582</v>
      </c>
      <c r="I24" s="30">
        <v>99</v>
      </c>
      <c r="J24" s="31">
        <f>H24/K24-100%</f>
        <v>0.10589688175362766</v>
      </c>
      <c r="K24" s="30">
        <v>3239</v>
      </c>
      <c r="L24" s="30">
        <v>117</v>
      </c>
      <c r="M24" s="32">
        <v>24327</v>
      </c>
      <c r="N24" s="33">
        <f>H24+M24</f>
        <v>27909</v>
      </c>
      <c r="O24" s="33">
        <f>I24+P24</f>
        <v>992</v>
      </c>
      <c r="P24" s="38">
        <v>893</v>
      </c>
      <c r="Q24" s="35"/>
    </row>
    <row r="25" spans="1:17" s="36" customFormat="1" ht="12.75">
      <c r="A25" s="25">
        <v>17</v>
      </c>
      <c r="B25" s="26">
        <v>17</v>
      </c>
      <c r="C25" s="27" t="s">
        <v>63</v>
      </c>
      <c r="D25" s="28" t="s">
        <v>49</v>
      </c>
      <c r="E25" s="27" t="s">
        <v>38</v>
      </c>
      <c r="F25" s="27">
        <v>12</v>
      </c>
      <c r="G25" s="29">
        <v>4</v>
      </c>
      <c r="H25" s="30">
        <v>2609</v>
      </c>
      <c r="I25" s="30">
        <v>218</v>
      </c>
      <c r="J25" s="31">
        <f>H25/K25-100%</f>
        <v>0.020336331638639127</v>
      </c>
      <c r="K25" s="30">
        <v>2557</v>
      </c>
      <c r="L25" s="30">
        <v>140</v>
      </c>
      <c r="M25" s="32">
        <v>452088</v>
      </c>
      <c r="N25" s="33">
        <f>H25+M25</f>
        <v>454697</v>
      </c>
      <c r="O25" s="33">
        <f>I25+P25</f>
        <v>18955</v>
      </c>
      <c r="P25" s="38">
        <v>18737</v>
      </c>
      <c r="Q25" s="35"/>
    </row>
    <row r="26" spans="1:17" ht="12.75">
      <c r="A26" s="40"/>
      <c r="B26" s="40"/>
      <c r="C26" s="41"/>
      <c r="D26" s="41"/>
      <c r="E26" s="41"/>
      <c r="F26" s="41"/>
      <c r="G26" s="41"/>
      <c r="H26" s="42">
        <f>SUM(H9:H25)</f>
        <v>1373288</v>
      </c>
      <c r="I26" s="42">
        <f>SUM(I9:I25)</f>
        <v>43426</v>
      </c>
      <c r="J26" s="43">
        <f>H26/K26-100%</f>
        <v>-0.02006203782923255</v>
      </c>
      <c r="K26" s="42">
        <f>SUM(K9:K25)</f>
        <v>1401403</v>
      </c>
      <c r="L26" s="42">
        <f>SUM(L9:L25)</f>
        <v>42903</v>
      </c>
      <c r="M26" s="42">
        <f>SUM(M9:M25)</f>
        <v>13391792</v>
      </c>
      <c r="N26" s="44"/>
      <c r="O26" s="44"/>
      <c r="P26" s="42">
        <f>SUM(P9:P25)</f>
        <v>413550</v>
      </c>
      <c r="Q26" s="4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2011-06-20T13:24:15Z</cp:lastPrinted>
  <dcterms:created xsi:type="dcterms:W3CDTF">2010-01-04T09:56:23Z</dcterms:created>
  <dcterms:modified xsi:type="dcterms:W3CDTF">2011-06-28T09:29:44Z</dcterms:modified>
  <cp:category/>
  <cp:version/>
  <cp:contentType/>
  <cp:contentStatus/>
  <cp:revision>1</cp:revision>
</cp:coreProperties>
</file>