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 27" sheetId="1" r:id="rId1"/>
  </sheets>
  <definedNames/>
  <calcPr fullCalcOnLoad="1"/>
</workbook>
</file>

<file path=xl/sharedStrings.xml><?xml version="1.0" encoding="utf-8"?>
<sst xmlns="http://schemas.openxmlformats.org/spreadsheetml/2006/main" count="127" uniqueCount="73">
  <si>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</si>
  <si>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</si>
  <si>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</si>
  <si>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</si>
  <si>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</si>
  <si>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</si>
  <si>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</si>
  <si>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</si>
  <si>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</si>
  <si>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</si>
  <si>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</si>
  <si>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</si>
  <si>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</si>
  <si>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</si>
  <si>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</si>
  <si>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</si>
  <si>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</si>
  <si>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</si>
  <si>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</si>
  <si>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</si>
  <si>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</si>
  <si>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</si>
  <si>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</si>
  <si>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</si>
  <si>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</si>
  <si>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</si>
  <si>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</si>
  <si>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</si>
  <si>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</si>
  <si>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</si>
  <si>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</si>
  <si>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</si>
  <si>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</si>
  <si>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</si>
  <si>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WB</t>
  </si>
  <si>
    <t>Blitz</t>
  </si>
  <si>
    <t>FOX</t>
  </si>
  <si>
    <t>PAR</t>
  </si>
  <si>
    <t>IND</t>
  </si>
  <si>
    <t>Duplicato</t>
  </si>
  <si>
    <t>SONY</t>
  </si>
  <si>
    <t>CF</t>
  </si>
  <si>
    <t>UNI</t>
  </si>
  <si>
    <t>WDI</t>
  </si>
  <si>
    <t>Discovery</t>
  </si>
  <si>
    <t>PA-DORA</t>
  </si>
  <si>
    <t>MIRROR MIRROR</t>
  </si>
  <si>
    <t>LORAX</t>
  </si>
  <si>
    <t>INTOUCHABLES</t>
  </si>
  <si>
    <t>SEEFOOD</t>
  </si>
  <si>
    <t>AVENGERS, THE</t>
  </si>
  <si>
    <t>DARK SHADOWS</t>
  </si>
  <si>
    <t>DICTATOR, THE</t>
  </si>
  <si>
    <t>LOC</t>
  </si>
  <si>
    <t>MEN IN BLACK 3</t>
  </si>
  <si>
    <t>SEEKING JUSTICE</t>
  </si>
  <si>
    <t>SNOW WHITE AND THE HUNTSMEN</t>
  </si>
  <si>
    <t>INSPEKTOR MARTIN I BANDA PUŽEVA</t>
  </si>
  <si>
    <t>MADAGASCAR 3</t>
  </si>
  <si>
    <t>PROMETHEUS</t>
  </si>
  <si>
    <t>COSMOPOLIS</t>
  </si>
  <si>
    <t>FRIENDS WITH KIDS</t>
  </si>
  <si>
    <t>DEVIL'S DOUBLE</t>
  </si>
  <si>
    <t>MOONRISE KINGDOM</t>
  </si>
  <si>
    <t>ROCK OF AGES</t>
  </si>
  <si>
    <t>AWAKENING, THE</t>
  </si>
  <si>
    <t>HALAL POLICE D'ETAT</t>
  </si>
  <si>
    <t>Jun,28-Jul,01</t>
  </si>
  <si>
    <t>Jun,28-Jul,04</t>
  </si>
  <si>
    <t>LARIN IZBOR: IZGUBLJENI PRINC</t>
  </si>
  <si>
    <t>FIVE-YEAR ENGAGEMENT, THE</t>
  </si>
  <si>
    <t>PIRANHA 3DD</t>
  </si>
  <si>
    <t>LOL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</si>
</sst>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D1">
      <selection activeCell="V4" sqref="V4"/>
    </sheetView>
  </sheetViews>
  <sheetFormatPr defaultColWidth="9.140625" defaultRowHeight="15"/>
  <cols>
    <col min="1" max="3" width="0.13671875" style="1" hidden="1" customWidth="1"/>
    <col min="4" max="4" width="5.7109375" style="1" customWidth="1"/>
    <col min="5" max="5" width="7.00390625" style="1" customWidth="1"/>
    <col min="6" max="6" width="35.7109375" style="1" bestFit="1" customWidth="1"/>
    <col min="7" max="7" width="7.140625" style="1" customWidth="1"/>
    <col min="8" max="8" width="12.281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2.1406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26</v>
      </c>
      <c r="N4" s="22" t="s">
        <v>7</v>
      </c>
      <c r="Q4" s="22"/>
      <c r="R4" s="2" t="s">
        <v>8</v>
      </c>
      <c r="S4" s="2"/>
      <c r="T4" s="23">
        <v>41095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69</v>
      </c>
      <c r="G10" s="31" t="s">
        <v>53</v>
      </c>
      <c r="H10" s="31" t="s">
        <v>41</v>
      </c>
      <c r="I10" s="34">
        <v>1</v>
      </c>
      <c r="J10" s="34">
        <v>9</v>
      </c>
      <c r="K10" s="54">
        <v>299874</v>
      </c>
      <c r="L10" s="54">
        <v>11105</v>
      </c>
      <c r="M10" s="36" t="e">
        <f aca="true" t="shared" si="0" ref="M10:M34">O10/N10-100%</f>
        <v>#DIV/0!</v>
      </c>
      <c r="N10" s="35"/>
      <c r="O10" s="35">
        <v>470849</v>
      </c>
      <c r="P10" s="35">
        <v>18920</v>
      </c>
      <c r="Q10" s="37"/>
      <c r="R10" s="35">
        <f aca="true" t="shared" si="1" ref="R10:R33">O10+Q10</f>
        <v>470849</v>
      </c>
      <c r="S10" s="38"/>
      <c r="T10" s="39">
        <f aca="true" t="shared" si="2" ref="T10:T33">S10+P10</f>
        <v>18920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58</v>
      </c>
      <c r="G11" s="31" t="s">
        <v>37</v>
      </c>
      <c r="H11" s="31" t="s">
        <v>35</v>
      </c>
      <c r="I11" s="34">
        <v>4</v>
      </c>
      <c r="J11" s="34">
        <v>26</v>
      </c>
      <c r="K11" s="54">
        <v>313427</v>
      </c>
      <c r="L11" s="54">
        <v>9544</v>
      </c>
      <c r="M11" s="36">
        <f t="shared" si="0"/>
        <v>-0.1845668129217306</v>
      </c>
      <c r="N11" s="35">
        <v>574567</v>
      </c>
      <c r="O11" s="35">
        <v>468521</v>
      </c>
      <c r="P11" s="35">
        <v>14495</v>
      </c>
      <c r="Q11" s="37">
        <v>2495581</v>
      </c>
      <c r="R11" s="35">
        <f t="shared" si="1"/>
        <v>2964102</v>
      </c>
      <c r="S11" s="38">
        <v>78912</v>
      </c>
      <c r="T11" s="39">
        <f t="shared" si="2"/>
        <v>93407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59</v>
      </c>
      <c r="G12" s="31" t="s">
        <v>36</v>
      </c>
      <c r="H12" s="31" t="s">
        <v>35</v>
      </c>
      <c r="I12" s="34">
        <v>4</v>
      </c>
      <c r="J12" s="34">
        <v>15</v>
      </c>
      <c r="K12" s="54">
        <v>112698</v>
      </c>
      <c r="L12" s="54">
        <v>2596</v>
      </c>
      <c r="M12" s="36">
        <f t="shared" si="0"/>
        <v>-0.4022336630330571</v>
      </c>
      <c r="N12" s="35">
        <v>332727</v>
      </c>
      <c r="O12" s="35">
        <v>198893</v>
      </c>
      <c r="P12" s="35">
        <v>4924</v>
      </c>
      <c r="Q12" s="37">
        <v>1793283</v>
      </c>
      <c r="R12" s="35">
        <f t="shared" si="1"/>
        <v>1992176</v>
      </c>
      <c r="S12" s="38">
        <v>44129</v>
      </c>
      <c r="T12" s="39">
        <f t="shared" si="2"/>
        <v>49053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70</v>
      </c>
      <c r="G13" s="31" t="s">
        <v>42</v>
      </c>
      <c r="H13" s="31" t="s">
        <v>35</v>
      </c>
      <c r="I13" s="34">
        <v>1</v>
      </c>
      <c r="J13" s="34">
        <v>10</v>
      </c>
      <c r="K13" s="54">
        <v>64187</v>
      </c>
      <c r="L13" s="54">
        <v>2180</v>
      </c>
      <c r="M13" s="36" t="e">
        <f t="shared" si="0"/>
        <v>#DIV/0!</v>
      </c>
      <c r="N13" s="35"/>
      <c r="O13" s="35">
        <v>102094</v>
      </c>
      <c r="P13" s="35">
        <v>3712</v>
      </c>
      <c r="Q13" s="37"/>
      <c r="R13" s="35">
        <f t="shared" si="1"/>
        <v>102094</v>
      </c>
      <c r="S13" s="38"/>
      <c r="T13" s="39">
        <f t="shared" si="2"/>
        <v>3712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56</v>
      </c>
      <c r="G14" s="31" t="s">
        <v>42</v>
      </c>
      <c r="H14" s="31" t="s">
        <v>35</v>
      </c>
      <c r="I14" s="34">
        <v>6</v>
      </c>
      <c r="J14" s="34">
        <v>16</v>
      </c>
      <c r="K14" s="54">
        <v>45818</v>
      </c>
      <c r="L14" s="54">
        <v>1515</v>
      </c>
      <c r="M14" s="36">
        <f t="shared" si="0"/>
        <v>-0.36272327940453264</v>
      </c>
      <c r="N14" s="35">
        <v>119973</v>
      </c>
      <c r="O14" s="35">
        <v>76456</v>
      </c>
      <c r="P14" s="35">
        <v>2777</v>
      </c>
      <c r="Q14" s="37">
        <v>1037913</v>
      </c>
      <c r="R14" s="35">
        <f t="shared" si="1"/>
        <v>1114369</v>
      </c>
      <c r="S14" s="38">
        <v>35572</v>
      </c>
      <c r="T14" s="39">
        <f t="shared" si="2"/>
        <v>38349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71</v>
      </c>
      <c r="G15" s="31" t="s">
        <v>38</v>
      </c>
      <c r="H15" s="31" t="s">
        <v>39</v>
      </c>
      <c r="I15" s="34">
        <v>1</v>
      </c>
      <c r="J15" s="34">
        <v>10</v>
      </c>
      <c r="K15" s="54">
        <v>47887</v>
      </c>
      <c r="L15" s="54">
        <v>1223</v>
      </c>
      <c r="M15" s="36" t="e">
        <f t="shared" si="0"/>
        <v>#DIV/0!</v>
      </c>
      <c r="N15" s="35"/>
      <c r="O15" s="35">
        <v>75228</v>
      </c>
      <c r="P15" s="35">
        <v>2036</v>
      </c>
      <c r="Q15" s="37"/>
      <c r="R15" s="35">
        <f t="shared" si="1"/>
        <v>75228</v>
      </c>
      <c r="S15" s="38"/>
      <c r="T15" s="39">
        <f t="shared" si="2"/>
        <v>2036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52</v>
      </c>
      <c r="G16" s="31" t="s">
        <v>37</v>
      </c>
      <c r="H16" s="31" t="s">
        <v>35</v>
      </c>
      <c r="I16" s="43">
        <v>7</v>
      </c>
      <c r="J16" s="34">
        <v>15</v>
      </c>
      <c r="K16" s="54">
        <v>38597</v>
      </c>
      <c r="L16" s="54">
        <v>1346</v>
      </c>
      <c r="M16" s="36">
        <f t="shared" si="0"/>
        <v>-0.3575986106713489</v>
      </c>
      <c r="N16" s="35">
        <v>104223</v>
      </c>
      <c r="O16" s="35">
        <v>66953</v>
      </c>
      <c r="P16" s="35">
        <v>2505</v>
      </c>
      <c r="Q16" s="37">
        <v>2349723</v>
      </c>
      <c r="R16" s="35">
        <f t="shared" si="1"/>
        <v>2416676</v>
      </c>
      <c r="S16" s="38">
        <v>83134</v>
      </c>
      <c r="T16" s="39">
        <f t="shared" si="2"/>
        <v>85639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64</v>
      </c>
      <c r="G17" s="31" t="s">
        <v>34</v>
      </c>
      <c r="H17" s="31" t="s">
        <v>35</v>
      </c>
      <c r="I17" s="43">
        <v>2</v>
      </c>
      <c r="J17" s="34">
        <v>11</v>
      </c>
      <c r="K17" s="54">
        <v>25481</v>
      </c>
      <c r="L17" s="54">
        <v>843</v>
      </c>
      <c r="M17" s="36">
        <f t="shared" si="0"/>
        <v>-0.30677811728757787</v>
      </c>
      <c r="N17" s="35">
        <v>68072</v>
      </c>
      <c r="O17" s="35">
        <v>47189</v>
      </c>
      <c r="P17" s="35">
        <v>1691</v>
      </c>
      <c r="Q17" s="37">
        <v>68072</v>
      </c>
      <c r="R17" s="35">
        <f t="shared" si="1"/>
        <v>115261</v>
      </c>
      <c r="S17" s="38">
        <v>2464</v>
      </c>
      <c r="T17" s="39">
        <f t="shared" si="2"/>
        <v>4155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6</v>
      </c>
      <c r="F18" s="31" t="s">
        <v>54</v>
      </c>
      <c r="G18" s="31" t="s">
        <v>40</v>
      </c>
      <c r="H18" s="31" t="s">
        <v>41</v>
      </c>
      <c r="I18" s="34">
        <v>6</v>
      </c>
      <c r="J18" s="34">
        <v>15</v>
      </c>
      <c r="K18" s="54">
        <v>24184</v>
      </c>
      <c r="L18" s="54">
        <v>740</v>
      </c>
      <c r="M18" s="36">
        <f t="shared" si="0"/>
        <v>-0.3893846563665424</v>
      </c>
      <c r="N18" s="35">
        <v>60064</v>
      </c>
      <c r="O18" s="35">
        <v>36676</v>
      </c>
      <c r="P18" s="35">
        <v>1168</v>
      </c>
      <c r="Q18" s="37">
        <v>1021146</v>
      </c>
      <c r="R18" s="35">
        <f t="shared" si="1"/>
        <v>1057822</v>
      </c>
      <c r="S18" s="38">
        <v>29688</v>
      </c>
      <c r="T18" s="39">
        <f t="shared" si="2"/>
        <v>30856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51</v>
      </c>
      <c r="G19" s="31" t="s">
        <v>34</v>
      </c>
      <c r="H19" s="31" t="s">
        <v>35</v>
      </c>
      <c r="I19" s="34">
        <v>8</v>
      </c>
      <c r="J19" s="34">
        <v>7</v>
      </c>
      <c r="K19" s="35">
        <v>15936</v>
      </c>
      <c r="L19" s="35">
        <v>585</v>
      </c>
      <c r="M19" s="36">
        <f t="shared" si="0"/>
        <v>0.16091823613947498</v>
      </c>
      <c r="N19" s="35">
        <v>26442</v>
      </c>
      <c r="O19" s="35">
        <v>30697</v>
      </c>
      <c r="P19" s="35">
        <v>1217</v>
      </c>
      <c r="Q19" s="37">
        <v>710932</v>
      </c>
      <c r="R19" s="35">
        <f t="shared" si="1"/>
        <v>741629</v>
      </c>
      <c r="S19" s="38">
        <v>27083</v>
      </c>
      <c r="T19" s="39">
        <f t="shared" si="2"/>
        <v>28300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72</v>
      </c>
      <c r="G20" s="44" t="s">
        <v>38</v>
      </c>
      <c r="H20" s="31" t="s">
        <v>45</v>
      </c>
      <c r="I20" s="34">
        <v>1</v>
      </c>
      <c r="J20" s="34">
        <v>4</v>
      </c>
      <c r="K20" s="54">
        <v>16698</v>
      </c>
      <c r="L20" s="54">
        <v>571</v>
      </c>
      <c r="M20" s="36" t="e">
        <f t="shared" si="0"/>
        <v>#DIV/0!</v>
      </c>
      <c r="N20" s="35"/>
      <c r="O20" s="35">
        <v>30506</v>
      </c>
      <c r="P20" s="35">
        <v>1126</v>
      </c>
      <c r="Q20" s="37"/>
      <c r="R20" s="35">
        <f t="shared" si="1"/>
        <v>30506</v>
      </c>
      <c r="S20" s="38"/>
      <c r="T20" s="39">
        <f t="shared" si="2"/>
        <v>1126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65</v>
      </c>
      <c r="G21" s="44" t="s">
        <v>38</v>
      </c>
      <c r="H21" s="31" t="s">
        <v>35</v>
      </c>
      <c r="I21" s="34">
        <v>2</v>
      </c>
      <c r="J21" s="34">
        <v>8</v>
      </c>
      <c r="K21" s="54">
        <v>13623</v>
      </c>
      <c r="L21" s="54">
        <v>492</v>
      </c>
      <c r="M21" s="36">
        <f t="shared" si="0"/>
        <v>-0.2139115250291036</v>
      </c>
      <c r="N21" s="35">
        <v>34360</v>
      </c>
      <c r="O21" s="35">
        <v>27010</v>
      </c>
      <c r="P21" s="35">
        <v>1041</v>
      </c>
      <c r="Q21" s="37">
        <v>34360</v>
      </c>
      <c r="R21" s="35">
        <f t="shared" si="1"/>
        <v>61370</v>
      </c>
      <c r="S21" s="38">
        <v>1285</v>
      </c>
      <c r="T21" s="39">
        <f t="shared" si="2"/>
        <v>2326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7</v>
      </c>
      <c r="F22" s="31" t="s">
        <v>61</v>
      </c>
      <c r="G22" s="44" t="s">
        <v>38</v>
      </c>
      <c r="H22" s="31" t="s">
        <v>39</v>
      </c>
      <c r="I22" s="34">
        <v>3</v>
      </c>
      <c r="J22" s="34">
        <v>12</v>
      </c>
      <c r="K22" s="54">
        <v>12768</v>
      </c>
      <c r="L22" s="54">
        <v>429</v>
      </c>
      <c r="M22" s="36">
        <f t="shared" si="0"/>
        <v>-0.34000921434185205</v>
      </c>
      <c r="N22" s="35">
        <v>36899</v>
      </c>
      <c r="O22" s="35">
        <v>24353</v>
      </c>
      <c r="P22" s="35">
        <v>912</v>
      </c>
      <c r="Q22" s="37">
        <v>88059</v>
      </c>
      <c r="R22" s="35">
        <f t="shared" si="1"/>
        <v>112412</v>
      </c>
      <c r="S22" s="38">
        <v>3403</v>
      </c>
      <c r="T22" s="39">
        <f t="shared" si="2"/>
        <v>4315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63</v>
      </c>
      <c r="G23" s="44" t="s">
        <v>38</v>
      </c>
      <c r="H23" s="31" t="s">
        <v>44</v>
      </c>
      <c r="I23" s="34">
        <v>3</v>
      </c>
      <c r="J23" s="34">
        <v>4</v>
      </c>
      <c r="K23" s="54">
        <v>8465</v>
      </c>
      <c r="L23" s="54">
        <v>303</v>
      </c>
      <c r="M23" s="36">
        <f t="shared" si="0"/>
        <v>0.11811729033147267</v>
      </c>
      <c r="N23" s="35">
        <v>14511</v>
      </c>
      <c r="O23" s="35">
        <v>16225</v>
      </c>
      <c r="P23" s="35">
        <v>631</v>
      </c>
      <c r="Q23" s="37">
        <v>36360</v>
      </c>
      <c r="R23" s="35">
        <f t="shared" si="1"/>
        <v>52585</v>
      </c>
      <c r="S23" s="38">
        <v>1406</v>
      </c>
      <c r="T23" s="39">
        <f t="shared" si="2"/>
        <v>2037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48</v>
      </c>
      <c r="G24" s="44" t="s">
        <v>38</v>
      </c>
      <c r="H24" s="31" t="s">
        <v>39</v>
      </c>
      <c r="I24" s="34">
        <v>13</v>
      </c>
      <c r="J24" s="34">
        <v>2</v>
      </c>
      <c r="K24" s="35">
        <v>7705</v>
      </c>
      <c r="L24" s="35">
        <v>259</v>
      </c>
      <c r="M24" s="36">
        <f t="shared" si="0"/>
        <v>-0.22887099577130277</v>
      </c>
      <c r="N24" s="35">
        <v>17263</v>
      </c>
      <c r="O24" s="35">
        <v>13312</v>
      </c>
      <c r="P24" s="35">
        <v>483</v>
      </c>
      <c r="Q24" s="37">
        <v>1274950</v>
      </c>
      <c r="R24" s="35">
        <f t="shared" si="1"/>
        <v>1288262</v>
      </c>
      <c r="S24" s="38">
        <v>45769</v>
      </c>
      <c r="T24" s="39">
        <f t="shared" si="2"/>
        <v>46252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10</v>
      </c>
      <c r="F25" s="31" t="s">
        <v>62</v>
      </c>
      <c r="G25" s="44" t="s">
        <v>42</v>
      </c>
      <c r="H25" s="31" t="s">
        <v>39</v>
      </c>
      <c r="I25" s="34">
        <v>3</v>
      </c>
      <c r="J25" s="34">
        <v>6</v>
      </c>
      <c r="K25" s="54">
        <v>7025</v>
      </c>
      <c r="L25" s="54">
        <v>247</v>
      </c>
      <c r="M25" s="36">
        <f t="shared" si="0"/>
        <v>-0.2997416020671835</v>
      </c>
      <c r="N25" s="35">
        <v>18963</v>
      </c>
      <c r="O25" s="35">
        <v>13279</v>
      </c>
      <c r="P25" s="35">
        <v>522</v>
      </c>
      <c r="Q25" s="37">
        <v>47280</v>
      </c>
      <c r="R25" s="35">
        <f t="shared" si="1"/>
        <v>60559</v>
      </c>
      <c r="S25" s="38">
        <v>1793</v>
      </c>
      <c r="T25" s="39">
        <f t="shared" si="2"/>
        <v>2315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15</v>
      </c>
      <c r="F26" s="31" t="s">
        <v>47</v>
      </c>
      <c r="G26" s="44" t="s">
        <v>42</v>
      </c>
      <c r="H26" s="31" t="s">
        <v>35</v>
      </c>
      <c r="I26" s="34">
        <v>13</v>
      </c>
      <c r="J26" s="34">
        <v>12</v>
      </c>
      <c r="K26" s="35">
        <v>4671</v>
      </c>
      <c r="L26" s="35">
        <v>146</v>
      </c>
      <c r="M26" s="36">
        <f t="shared" si="0"/>
        <v>0.2355238970588236</v>
      </c>
      <c r="N26" s="35">
        <v>8704</v>
      </c>
      <c r="O26" s="35">
        <v>10754</v>
      </c>
      <c r="P26" s="35">
        <v>526</v>
      </c>
      <c r="Q26" s="37">
        <v>1489602</v>
      </c>
      <c r="R26" s="35">
        <f t="shared" si="1"/>
        <v>1500356</v>
      </c>
      <c r="S26" s="38">
        <v>46330</v>
      </c>
      <c r="T26" s="39">
        <f t="shared" si="2"/>
        <v>46856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46</v>
      </c>
      <c r="G27" s="44" t="s">
        <v>38</v>
      </c>
      <c r="H27" s="31" t="s">
        <v>39</v>
      </c>
      <c r="I27" s="34">
        <v>14</v>
      </c>
      <c r="J27" s="34">
        <v>10</v>
      </c>
      <c r="K27" s="54">
        <v>3677</v>
      </c>
      <c r="L27" s="54">
        <v>184</v>
      </c>
      <c r="M27" s="36">
        <f t="shared" si="0"/>
        <v>0.43015316479055166</v>
      </c>
      <c r="N27" s="35">
        <v>5419</v>
      </c>
      <c r="O27" s="35">
        <v>7750</v>
      </c>
      <c r="P27" s="35">
        <v>418</v>
      </c>
      <c r="Q27" s="37">
        <v>710852</v>
      </c>
      <c r="R27" s="35">
        <f t="shared" si="1"/>
        <v>718602</v>
      </c>
      <c r="S27" s="38">
        <v>28127</v>
      </c>
      <c r="T27" s="39">
        <f t="shared" si="2"/>
        <v>28545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66</v>
      </c>
      <c r="G28" s="44" t="s">
        <v>38</v>
      </c>
      <c r="H28" s="31" t="s">
        <v>35</v>
      </c>
      <c r="I28" s="34">
        <v>2</v>
      </c>
      <c r="J28" s="34">
        <v>4</v>
      </c>
      <c r="K28" s="54">
        <v>4029</v>
      </c>
      <c r="L28" s="54">
        <v>132</v>
      </c>
      <c r="M28" s="36">
        <f t="shared" si="0"/>
        <v>-0.29925187032418954</v>
      </c>
      <c r="N28" s="35">
        <v>8822</v>
      </c>
      <c r="O28" s="35">
        <v>6182</v>
      </c>
      <c r="P28" s="35">
        <v>213</v>
      </c>
      <c r="Q28" s="37">
        <v>8822</v>
      </c>
      <c r="R28" s="35">
        <f t="shared" si="1"/>
        <v>15004</v>
      </c>
      <c r="S28" s="38">
        <v>357</v>
      </c>
      <c r="T28" s="39">
        <f t="shared" si="2"/>
        <v>570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12</v>
      </c>
      <c r="F29" s="31" t="s">
        <v>50</v>
      </c>
      <c r="G29" s="44" t="s">
        <v>43</v>
      </c>
      <c r="H29" s="31" t="s">
        <v>41</v>
      </c>
      <c r="I29" s="34">
        <v>9</v>
      </c>
      <c r="J29" s="34">
        <v>7</v>
      </c>
      <c r="K29" s="54">
        <v>5054</v>
      </c>
      <c r="L29" s="54">
        <v>207</v>
      </c>
      <c r="M29" s="36">
        <f t="shared" si="0"/>
        <v>-0.6192920121068561</v>
      </c>
      <c r="N29" s="35">
        <v>15198</v>
      </c>
      <c r="O29" s="35">
        <v>5786</v>
      </c>
      <c r="P29" s="35">
        <v>241</v>
      </c>
      <c r="Q29" s="37">
        <v>2300967</v>
      </c>
      <c r="R29" s="35">
        <f t="shared" si="1"/>
        <v>2306753</v>
      </c>
      <c r="S29" s="38">
        <v>61122</v>
      </c>
      <c r="T29" s="39">
        <f t="shared" si="2"/>
        <v>61363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60</v>
      </c>
      <c r="G30" s="44" t="s">
        <v>38</v>
      </c>
      <c r="H30" s="31" t="s">
        <v>35</v>
      </c>
      <c r="I30" s="34">
        <v>4</v>
      </c>
      <c r="J30" s="34">
        <v>6</v>
      </c>
      <c r="K30" s="54">
        <v>2826</v>
      </c>
      <c r="L30" s="54">
        <v>109</v>
      </c>
      <c r="M30" s="36">
        <f t="shared" si="0"/>
        <v>-0.4272842786184591</v>
      </c>
      <c r="N30" s="35">
        <v>8657</v>
      </c>
      <c r="O30" s="35">
        <v>4958</v>
      </c>
      <c r="P30" s="35">
        <v>195</v>
      </c>
      <c r="Q30" s="37">
        <v>38408</v>
      </c>
      <c r="R30" s="35">
        <f t="shared" si="1"/>
        <v>43366</v>
      </c>
      <c r="S30" s="38">
        <v>1470</v>
      </c>
      <c r="T30" s="39">
        <f t="shared" si="2"/>
        <v>1665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23</v>
      </c>
      <c r="F31" s="31" t="s">
        <v>57</v>
      </c>
      <c r="G31" s="44" t="s">
        <v>53</v>
      </c>
      <c r="H31" s="31" t="s">
        <v>41</v>
      </c>
      <c r="I31" s="34">
        <v>5</v>
      </c>
      <c r="J31" s="34">
        <v>10</v>
      </c>
      <c r="K31" s="54">
        <v>3132</v>
      </c>
      <c r="L31" s="54">
        <v>187</v>
      </c>
      <c r="M31" s="36">
        <f t="shared" si="0"/>
        <v>0.5228915662650602</v>
      </c>
      <c r="N31" s="35">
        <v>2905</v>
      </c>
      <c r="O31" s="35">
        <v>4424</v>
      </c>
      <c r="P31" s="35">
        <v>252</v>
      </c>
      <c r="Q31" s="37">
        <v>45571</v>
      </c>
      <c r="R31" s="35">
        <f t="shared" si="1"/>
        <v>49995</v>
      </c>
      <c r="S31" s="38">
        <v>1991</v>
      </c>
      <c r="T31" s="39">
        <f t="shared" si="2"/>
        <v>2243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24</v>
      </c>
      <c r="F32" s="31" t="s">
        <v>55</v>
      </c>
      <c r="G32" s="44" t="s">
        <v>38</v>
      </c>
      <c r="H32" s="31" t="s">
        <v>44</v>
      </c>
      <c r="I32" s="34">
        <v>6</v>
      </c>
      <c r="J32" s="34">
        <v>2</v>
      </c>
      <c r="K32" s="54">
        <v>2255</v>
      </c>
      <c r="L32" s="54">
        <v>103</v>
      </c>
      <c r="M32" s="36">
        <f t="shared" si="0"/>
        <v>0.2755009107468125</v>
      </c>
      <c r="N32" s="35">
        <v>2196</v>
      </c>
      <c r="O32" s="35">
        <v>2801</v>
      </c>
      <c r="P32" s="35">
        <v>127</v>
      </c>
      <c r="Q32" s="37">
        <v>59947</v>
      </c>
      <c r="R32" s="35">
        <f t="shared" si="1"/>
        <v>62748</v>
      </c>
      <c r="S32" s="38">
        <v>2194</v>
      </c>
      <c r="T32" s="39">
        <f t="shared" si="2"/>
        <v>2321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20</v>
      </c>
      <c r="F33" s="31" t="s">
        <v>49</v>
      </c>
      <c r="G33" s="44" t="s">
        <v>38</v>
      </c>
      <c r="H33" s="31" t="s">
        <v>39</v>
      </c>
      <c r="I33" s="34">
        <v>16</v>
      </c>
      <c r="J33" s="34">
        <v>10</v>
      </c>
      <c r="K33" s="54">
        <v>2332</v>
      </c>
      <c r="L33" s="54">
        <v>110</v>
      </c>
      <c r="M33" s="36">
        <f t="shared" si="0"/>
        <v>-0.2798225006525711</v>
      </c>
      <c r="N33" s="35">
        <v>3831</v>
      </c>
      <c r="O33" s="35">
        <v>2759</v>
      </c>
      <c r="P33" s="35">
        <v>129</v>
      </c>
      <c r="Q33" s="37">
        <v>581912</v>
      </c>
      <c r="R33" s="35">
        <f t="shared" si="1"/>
        <v>584671</v>
      </c>
      <c r="S33" s="38">
        <v>24034</v>
      </c>
      <c r="T33" s="39">
        <f t="shared" si="2"/>
        <v>24163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5"/>
      <c r="E34" s="46"/>
      <c r="F34" s="46"/>
      <c r="G34" s="46"/>
      <c r="H34" s="46"/>
      <c r="I34" s="46"/>
      <c r="J34" s="46"/>
      <c r="K34" s="47">
        <f>SUM(K10:K33)</f>
        <v>1082349</v>
      </c>
      <c r="L34" s="47">
        <f>SUM(L10:L33)</f>
        <v>35156</v>
      </c>
      <c r="M34" s="48">
        <f t="shared" si="0"/>
        <v>0.17494196565444886</v>
      </c>
      <c r="N34" s="47">
        <v>1484035</v>
      </c>
      <c r="O34" s="47">
        <f aca="true" t="shared" si="3" ref="O34:T34">SUM(O10:O33)</f>
        <v>1743655</v>
      </c>
      <c r="P34" s="47">
        <f t="shared" si="3"/>
        <v>60261</v>
      </c>
      <c r="Q34" s="47">
        <f t="shared" si="3"/>
        <v>16193740</v>
      </c>
      <c r="R34" s="47">
        <f t="shared" si="3"/>
        <v>17937395</v>
      </c>
      <c r="S34" s="47">
        <f t="shared" si="3"/>
        <v>520263</v>
      </c>
      <c r="T34" s="47">
        <f t="shared" si="3"/>
        <v>580524</v>
      </c>
      <c r="U34" s="49"/>
      <c r="V34" s="50"/>
    </row>
    <row r="37" spans="15:16" ht="12.75">
      <c r="O37" s="51"/>
      <c r="P37" s="52"/>
    </row>
    <row r="38" ht="12.75">
      <c r="F38" s="53"/>
    </row>
    <row r="40" spans="16:256" s="1" customFormat="1" ht="12.75">
      <c r="P40" s="50"/>
      <c r="Q40" s="50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2012-06-21T10:51:01Z</cp:lastPrinted>
  <dcterms:created xsi:type="dcterms:W3CDTF">2012-01-05T09:57:27Z</dcterms:created>
  <dcterms:modified xsi:type="dcterms:W3CDTF">2012-07-09T12:27:55Z</dcterms:modified>
  <cp:category/>
  <cp:version/>
  <cp:contentType/>
  <cp:contentStatus/>
</cp:coreProperties>
</file>