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85" windowWidth="17340" windowHeight="4830" tabRatio="1000" activeTab="0"/>
  </bookViews>
  <sheets>
    <sheet name="Weekend 28" sheetId="1" r:id="rId1"/>
  </sheets>
  <definedNames/>
  <calcPr fullCalcOnLoad="1"/>
</workbook>
</file>

<file path=xl/sharedStrings.xml><?xml version="1.0" encoding="utf-8"?>
<sst xmlns="http://schemas.openxmlformats.org/spreadsheetml/2006/main" count="116" uniqueCount="71">
  <si>
    <r>
      <t xml:space="preserve">TERRITORY : </t>
    </r>
    <r>
      <rPr>
        <b/>
        <sz val="10"/>
        <rFont val="Arial"/>
        <family val="2"/>
      </rPr>
      <t>CROATIA</t>
    </r>
  </si>
  <si>
    <t>Competitive</t>
  </si>
  <si>
    <t>WEEKEND OF</t>
  </si>
  <si>
    <t xml:space="preserve">               US  $  =</t>
  </si>
  <si>
    <t>Date prepared</t>
  </si>
  <si>
    <t>Admission</t>
  </si>
  <si>
    <t>WEEK  OF</t>
  </si>
  <si>
    <t xml:space="preserve">  </t>
  </si>
  <si>
    <t>DATE PREPARED</t>
  </si>
  <si>
    <t>&amp;</t>
  </si>
  <si>
    <t xml:space="preserve">WEEKEND </t>
  </si>
  <si>
    <t>TO:</t>
  </si>
  <si>
    <t>UIP, WDI, WB, FOX, SONY</t>
  </si>
  <si>
    <t>Box Office</t>
  </si>
  <si>
    <t>CUM</t>
  </si>
  <si>
    <t>FROM:   KINEMATOGRAFI   d.d.  Zagreb</t>
  </si>
  <si>
    <t>CONTINENTAL FILM - ZAGREB</t>
  </si>
  <si>
    <t>Top 20</t>
  </si>
  <si>
    <t>WEEK</t>
  </si>
  <si>
    <t>RUČNO</t>
  </si>
  <si>
    <t>THIS</t>
  </si>
  <si>
    <t>LAST</t>
  </si>
  <si>
    <t>LOCAL</t>
  </si>
  <si>
    <t>We</t>
  </si>
  <si>
    <t>NO.</t>
  </si>
  <si>
    <t>WE</t>
  </si>
  <si>
    <t>%</t>
  </si>
  <si>
    <t>LAST WE</t>
  </si>
  <si>
    <t>LAST  WE</t>
  </si>
  <si>
    <t>CUM.</t>
  </si>
  <si>
    <t>FILM</t>
  </si>
  <si>
    <t>DISTR.</t>
  </si>
  <si>
    <t>B.O.</t>
  </si>
  <si>
    <t>ADMISS.</t>
  </si>
  <si>
    <t xml:space="preserve"> DEC/INC</t>
  </si>
  <si>
    <t>new</t>
  </si>
  <si>
    <t>WB</t>
  </si>
  <si>
    <t>Blitz</t>
  </si>
  <si>
    <t>PAR</t>
  </si>
  <si>
    <t>IND</t>
  </si>
  <si>
    <t>Duplicato</t>
  </si>
  <si>
    <t>FOX</t>
  </si>
  <si>
    <t>SONY</t>
  </si>
  <si>
    <t>CF</t>
  </si>
  <si>
    <t>LOC</t>
  </si>
  <si>
    <t>UNI</t>
  </si>
  <si>
    <t>WDI</t>
  </si>
  <si>
    <t>Discovery</t>
  </si>
  <si>
    <t>PA-DORA</t>
  </si>
  <si>
    <t>MIRROR MIRROR</t>
  </si>
  <si>
    <t>LORAX</t>
  </si>
  <si>
    <t>INTOUCHABLES</t>
  </si>
  <si>
    <t>AVENGERS, THE</t>
  </si>
  <si>
    <t>DARK SHADOWS</t>
  </si>
  <si>
    <t>DICTATOR, THE</t>
  </si>
  <si>
    <t>MEN IN BLACK 3</t>
  </si>
  <si>
    <t>SNOW WHITE AND THE HUNTSMEN</t>
  </si>
  <si>
    <t>PROMETHEUS</t>
  </si>
  <si>
    <t>MADAGASCAR 3</t>
  </si>
  <si>
    <t>MOONRISE KINGDOM</t>
  </si>
  <si>
    <t>FRIENDS WITH KIDS</t>
  </si>
  <si>
    <t>ROCK OF AGES</t>
  </si>
  <si>
    <t>AWAKENING, THE</t>
  </si>
  <si>
    <t>LARIN IZBOR: IZGUBLJENI PRINC</t>
  </si>
  <si>
    <t>LOL</t>
  </si>
  <si>
    <t>PIRANHA 3DD</t>
  </si>
  <si>
    <t>FIVE-YEAR ENGAGEMENT, THE</t>
  </si>
  <si>
    <t>Jul,05-Jul,08</t>
  </si>
  <si>
    <t>MAGIC MIKE</t>
  </si>
  <si>
    <t>SEEKING A FRIEND FOR THE END OF THE WORLD</t>
  </si>
  <si>
    <t>ICE AGE 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</si>
</sst>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mm/dd"/>
    <numFmt numFmtId="173" formatCode="d&quot;, &quot;mmm\ yy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10" xfId="53" applyFont="1" applyBorder="1">
      <alignment/>
      <protection/>
    </xf>
    <xf numFmtId="0" fontId="1" fillId="0" borderId="11" xfId="53" applyFont="1" applyBorder="1">
      <alignment/>
      <protection/>
    </xf>
    <xf numFmtId="0" fontId="3" fillId="0" borderId="0" xfId="53" applyFont="1" applyBorder="1">
      <alignment/>
      <protection/>
    </xf>
    <xf numFmtId="0" fontId="4" fillId="0" borderId="0" xfId="53" applyNumberFormat="1" applyFont="1">
      <alignment/>
      <protection/>
    </xf>
    <xf numFmtId="0" fontId="5" fillId="0" borderId="12" xfId="53" applyFont="1" applyBorder="1">
      <alignment/>
      <protection/>
    </xf>
    <xf numFmtId="172" fontId="5" fillId="0" borderId="13" xfId="53" applyNumberFormat="1" applyFont="1" applyBorder="1">
      <alignment/>
      <protection/>
    </xf>
    <xf numFmtId="0" fontId="5" fillId="0" borderId="14" xfId="53" applyFont="1" applyBorder="1">
      <alignment/>
      <protection/>
    </xf>
    <xf numFmtId="0" fontId="1" fillId="0" borderId="15" xfId="53" applyFont="1" applyBorder="1">
      <alignment/>
      <protection/>
    </xf>
    <xf numFmtId="0" fontId="1" fillId="0" borderId="16" xfId="53" applyFont="1" applyBorder="1">
      <alignment/>
      <protection/>
    </xf>
    <xf numFmtId="0" fontId="1" fillId="0" borderId="17" xfId="53" applyFont="1" applyBorder="1">
      <alignment/>
      <protection/>
    </xf>
    <xf numFmtId="2" fontId="1" fillId="0" borderId="18" xfId="53" applyNumberFormat="1" applyFont="1" applyBorder="1" applyAlignment="1">
      <alignment horizontal="center"/>
      <protection/>
    </xf>
    <xf numFmtId="0" fontId="3" fillId="0" borderId="0" xfId="53" applyFont="1">
      <alignment/>
      <protection/>
    </xf>
    <xf numFmtId="0" fontId="5" fillId="0" borderId="15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18" xfId="53" applyFont="1" applyBorder="1">
      <alignment/>
      <protection/>
    </xf>
    <xf numFmtId="0" fontId="1" fillId="0" borderId="0" xfId="53" applyFont="1" applyBorder="1">
      <alignment/>
      <protection/>
    </xf>
    <xf numFmtId="172" fontId="1" fillId="0" borderId="0" xfId="53" applyNumberFormat="1" applyFont="1">
      <alignment/>
      <protection/>
    </xf>
    <xf numFmtId="173" fontId="2" fillId="0" borderId="0" xfId="53" applyNumberFormat="1" applyFont="1" applyAlignment="1">
      <alignment horizontal="center"/>
      <protection/>
    </xf>
    <xf numFmtId="0" fontId="1" fillId="0" borderId="0" xfId="53" applyFont="1" applyFill="1" applyBorder="1">
      <alignment/>
      <protection/>
    </xf>
    <xf numFmtId="0" fontId="2" fillId="0" borderId="0" xfId="53" applyFont="1">
      <alignment/>
      <protection/>
    </xf>
    <xf numFmtId="0" fontId="6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0" fontId="2" fillId="24" borderId="20" xfId="53" applyFont="1" applyFill="1" applyBorder="1" applyAlignment="1">
      <alignment horizontal="center"/>
      <protection/>
    </xf>
    <xf numFmtId="3" fontId="7" fillId="0" borderId="0" xfId="53" applyNumberFormat="1" applyFont="1" applyFill="1" applyBorder="1">
      <alignment/>
      <protection/>
    </xf>
    <xf numFmtId="0" fontId="1" fillId="0" borderId="0" xfId="53" applyFont="1" applyFill="1">
      <alignment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3" fontId="2" fillId="24" borderId="21" xfId="53" applyNumberFormat="1" applyFont="1" applyFill="1" applyBorder="1" applyAlignment="1">
      <alignment horizontal="right"/>
      <protection/>
    </xf>
    <xf numFmtId="10" fontId="2" fillId="24" borderId="15" xfId="53" applyNumberFormat="1" applyFont="1" applyFill="1" applyBorder="1" applyAlignment="1">
      <alignment horizontal="center"/>
      <protection/>
    </xf>
    <xf numFmtId="3" fontId="2" fillId="0" borderId="0" xfId="53" applyNumberFormat="1" applyFont="1" applyFill="1">
      <alignment/>
      <protection/>
    </xf>
    <xf numFmtId="3" fontId="1" fillId="0" borderId="0" xfId="53" applyNumberFormat="1" applyFont="1">
      <alignment/>
      <protection/>
    </xf>
    <xf numFmtId="0" fontId="8" fillId="0" borderId="20" xfId="53" applyFont="1" applyFill="1" applyBorder="1" applyAlignment="1">
      <alignment horizontal="center"/>
      <protection/>
    </xf>
    <xf numFmtId="0" fontId="8" fillId="25" borderId="20" xfId="53" applyFont="1" applyFill="1" applyBorder="1" applyAlignment="1">
      <alignment horizontal="center"/>
      <protection/>
    </xf>
    <xf numFmtId="0" fontId="8" fillId="0" borderId="22" xfId="53" applyFont="1" applyFill="1" applyBorder="1" applyAlignment="1">
      <alignment horizontal="center"/>
      <protection/>
    </xf>
    <xf numFmtId="0" fontId="8" fillId="0" borderId="20" xfId="53" applyFont="1" applyBorder="1" applyAlignment="1">
      <alignment horizontal="center"/>
      <protection/>
    </xf>
    <xf numFmtId="3" fontId="8" fillId="0" borderId="20" xfId="53" applyNumberFormat="1" applyFont="1" applyBorder="1" applyAlignment="1">
      <alignment horizontal="right"/>
      <protection/>
    </xf>
    <xf numFmtId="10" fontId="8" fillId="24" borderId="20" xfId="53" applyNumberFormat="1" applyFont="1" applyFill="1" applyBorder="1" applyAlignment="1">
      <alignment horizontal="center"/>
      <protection/>
    </xf>
    <xf numFmtId="3" fontId="9" fillId="0" borderId="20" xfId="53" applyNumberFormat="1" applyFont="1" applyFill="1" applyBorder="1" applyAlignment="1">
      <alignment horizontal="right"/>
      <protection/>
    </xf>
    <xf numFmtId="3" fontId="8" fillId="25" borderId="20" xfId="53" applyNumberFormat="1" applyFont="1" applyFill="1" applyBorder="1" applyAlignment="1">
      <alignment horizontal="right"/>
      <protection/>
    </xf>
    <xf numFmtId="3" fontId="9" fillId="0" borderId="17" xfId="53" applyNumberFormat="1" applyFont="1" applyFill="1" applyBorder="1">
      <alignment/>
      <protection/>
    </xf>
    <xf numFmtId="3" fontId="9" fillId="0" borderId="17" xfId="53" applyNumberFormat="1" applyFont="1" applyFill="1" applyBorder="1" applyAlignment="1">
      <alignment horizontal="right"/>
      <protection/>
    </xf>
    <xf numFmtId="3" fontId="9" fillId="0" borderId="20" xfId="53" applyNumberFormat="1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_WEEK 1-18.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4">
      <selection activeCell="Q4" sqref="Q4"/>
    </sheetView>
  </sheetViews>
  <sheetFormatPr defaultColWidth="9.140625" defaultRowHeight="15"/>
  <cols>
    <col min="1" max="1" width="5.57421875" style="1" customWidth="1"/>
    <col min="2" max="2" width="8.8515625" style="1" customWidth="1"/>
    <col min="3" max="3" width="41.7109375" style="1" customWidth="1"/>
    <col min="4" max="4" width="8.28125" style="1" customWidth="1"/>
    <col min="5" max="5" width="11.421875" style="1" customWidth="1"/>
    <col min="6" max="6" width="4.7109375" style="1" customWidth="1"/>
    <col min="7" max="7" width="5.00390625" style="1" customWidth="1"/>
    <col min="8" max="8" width="9.00390625" style="1" customWidth="1"/>
    <col min="9" max="9" width="9.140625" style="1" customWidth="1"/>
    <col min="10" max="10" width="11.140625" style="1" customWidth="1"/>
    <col min="11" max="11" width="9.57421875" style="1" customWidth="1"/>
    <col min="12" max="12" width="9.421875" style="1" customWidth="1"/>
    <col min="13" max="13" width="11.57421875" style="1" hidden="1" customWidth="1"/>
    <col min="14" max="14" width="10.7109375" style="1" customWidth="1"/>
    <col min="15" max="15" width="8.28125" style="1" customWidth="1"/>
    <col min="16" max="16" width="13.7109375" style="1" hidden="1" customWidth="1"/>
    <col min="17" max="16384" width="9.140625" style="1" customWidth="1"/>
  </cols>
  <sheetData>
    <row r="1" spans="3:16" ht="12.75">
      <c r="C1" s="2" t="s">
        <v>0</v>
      </c>
      <c r="D1" s="3"/>
      <c r="E1" s="4" t="s">
        <v>1</v>
      </c>
      <c r="H1" s="5">
        <v>2012</v>
      </c>
      <c r="I1" s="6" t="s">
        <v>2</v>
      </c>
      <c r="J1" s="7" t="s">
        <v>67</v>
      </c>
      <c r="K1" s="8"/>
      <c r="M1" s="9" t="s">
        <v>3</v>
      </c>
      <c r="N1" s="10" t="s">
        <v>4</v>
      </c>
      <c r="O1" s="11"/>
      <c r="P1" s="12"/>
    </row>
    <row r="2" spans="5:16" ht="12.75">
      <c r="E2" s="13" t="s">
        <v>5</v>
      </c>
      <c r="I2" s="14" t="s">
        <v>6</v>
      </c>
      <c r="J2" s="15"/>
      <c r="K2" s="16"/>
      <c r="L2" s="17" t="s">
        <v>7</v>
      </c>
      <c r="M2" s="1" t="s">
        <v>8</v>
      </c>
      <c r="N2" s="18">
        <v>41099</v>
      </c>
      <c r="P2" s="19"/>
    </row>
    <row r="3" spans="5:10" ht="12.75">
      <c r="E3" s="13" t="s">
        <v>9</v>
      </c>
      <c r="I3" s="20" t="s">
        <v>10</v>
      </c>
      <c r="J3" s="21">
        <v>28</v>
      </c>
    </row>
    <row r="4" spans="2:16" ht="12.75">
      <c r="B4" s="1" t="s">
        <v>11</v>
      </c>
      <c r="C4" s="1" t="s">
        <v>12</v>
      </c>
      <c r="E4" s="13" t="s">
        <v>13</v>
      </c>
      <c r="M4" s="22" t="s">
        <v>14</v>
      </c>
      <c r="N4" s="2">
        <v>5.4</v>
      </c>
      <c r="P4" s="22" t="s">
        <v>14</v>
      </c>
    </row>
    <row r="5" spans="2:16" ht="12.75">
      <c r="B5" s="1" t="s">
        <v>15</v>
      </c>
      <c r="C5" s="21" t="s">
        <v>16</v>
      </c>
      <c r="E5" s="13" t="s">
        <v>17</v>
      </c>
      <c r="M5" s="22" t="s">
        <v>18</v>
      </c>
      <c r="P5" s="22" t="s">
        <v>18</v>
      </c>
    </row>
    <row r="6" spans="2:16" ht="13.5" customHeight="1">
      <c r="B6" s="21"/>
      <c r="C6" s="23"/>
      <c r="M6" s="22" t="s">
        <v>19</v>
      </c>
      <c r="P6" s="22" t="s">
        <v>19</v>
      </c>
    </row>
    <row r="7" spans="1:16" ht="12.75">
      <c r="A7" s="24" t="s">
        <v>20</v>
      </c>
      <c r="B7" s="24" t="s">
        <v>21</v>
      </c>
      <c r="C7" s="24"/>
      <c r="D7" s="24"/>
      <c r="E7" s="24" t="s">
        <v>22</v>
      </c>
      <c r="F7" s="24" t="s">
        <v>23</v>
      </c>
      <c r="G7" s="24" t="s">
        <v>24</v>
      </c>
      <c r="H7" s="24" t="s">
        <v>25</v>
      </c>
      <c r="I7" s="24" t="s">
        <v>25</v>
      </c>
      <c r="J7" s="24" t="s">
        <v>26</v>
      </c>
      <c r="K7" s="24" t="s">
        <v>27</v>
      </c>
      <c r="L7" s="24" t="s">
        <v>28</v>
      </c>
      <c r="M7" s="24" t="s">
        <v>29</v>
      </c>
      <c r="N7" s="24" t="s">
        <v>29</v>
      </c>
      <c r="O7" s="24" t="s">
        <v>29</v>
      </c>
      <c r="P7" s="24" t="s">
        <v>29</v>
      </c>
    </row>
    <row r="8" spans="1:16" ht="12.75">
      <c r="A8" s="24"/>
      <c r="B8" s="24" t="s">
        <v>25</v>
      </c>
      <c r="C8" s="24" t="s">
        <v>30</v>
      </c>
      <c r="D8" s="24" t="s">
        <v>31</v>
      </c>
      <c r="E8" s="24" t="s">
        <v>31</v>
      </c>
      <c r="F8" s="24" t="s">
        <v>24</v>
      </c>
      <c r="G8" s="24"/>
      <c r="H8" s="24" t="s">
        <v>32</v>
      </c>
      <c r="I8" s="24" t="s">
        <v>33</v>
      </c>
      <c r="J8" s="24" t="s">
        <v>34</v>
      </c>
      <c r="K8" s="24" t="s">
        <v>32</v>
      </c>
      <c r="L8" s="24" t="s">
        <v>33</v>
      </c>
      <c r="M8" s="24"/>
      <c r="N8" s="24" t="s">
        <v>32</v>
      </c>
      <c r="O8" s="24" t="s">
        <v>33</v>
      </c>
      <c r="P8" s="24"/>
    </row>
    <row r="9" spans="1:17" s="26" customFormat="1" ht="12.75">
      <c r="A9" s="34">
        <v>1</v>
      </c>
      <c r="B9" s="34" t="s">
        <v>35</v>
      </c>
      <c r="C9" s="33" t="s">
        <v>70</v>
      </c>
      <c r="D9" s="35" t="s">
        <v>41</v>
      </c>
      <c r="E9" s="33" t="s">
        <v>37</v>
      </c>
      <c r="F9" s="36">
        <v>1</v>
      </c>
      <c r="G9" s="36">
        <v>31</v>
      </c>
      <c r="H9" s="37">
        <v>1088521</v>
      </c>
      <c r="I9" s="37">
        <v>31391</v>
      </c>
      <c r="J9" s="38" t="e">
        <f aca="true" t="shared" si="0" ref="J9:J30">H9/K9-100%</f>
        <v>#DIV/0!</v>
      </c>
      <c r="K9" s="37"/>
      <c r="L9" s="37"/>
      <c r="M9" s="39"/>
      <c r="N9" s="40">
        <f aca="true" t="shared" si="1" ref="N9:N29">H9+M9</f>
        <v>1088521</v>
      </c>
      <c r="O9" s="40">
        <f aca="true" t="shared" si="2" ref="O9:O29">I9+P9</f>
        <v>31391</v>
      </c>
      <c r="P9" s="41"/>
      <c r="Q9" s="25"/>
    </row>
    <row r="10" spans="1:17" s="26" customFormat="1" ht="12.75">
      <c r="A10" s="34">
        <v>2</v>
      </c>
      <c r="B10" s="34">
        <v>2</v>
      </c>
      <c r="C10" s="33" t="s">
        <v>63</v>
      </c>
      <c r="D10" s="35" t="s">
        <v>44</v>
      </c>
      <c r="E10" s="33" t="s">
        <v>43</v>
      </c>
      <c r="F10" s="36">
        <v>2</v>
      </c>
      <c r="G10" s="36">
        <v>14</v>
      </c>
      <c r="H10" s="37">
        <v>232264</v>
      </c>
      <c r="I10" s="37">
        <v>9382</v>
      </c>
      <c r="J10" s="38">
        <f t="shared" si="0"/>
        <v>-0.22546136043805065</v>
      </c>
      <c r="K10" s="37">
        <v>299874</v>
      </c>
      <c r="L10" s="37">
        <v>11105</v>
      </c>
      <c r="M10" s="39">
        <v>470849</v>
      </c>
      <c r="N10" s="40">
        <f t="shared" si="1"/>
        <v>703113</v>
      </c>
      <c r="O10" s="40">
        <f t="shared" si="2"/>
        <v>28302</v>
      </c>
      <c r="P10" s="41">
        <v>18920</v>
      </c>
      <c r="Q10" s="25"/>
    </row>
    <row r="11" spans="1:17" s="26" customFormat="1" ht="12.75">
      <c r="A11" s="34">
        <v>3</v>
      </c>
      <c r="B11" s="34">
        <v>1</v>
      </c>
      <c r="C11" s="33" t="s">
        <v>58</v>
      </c>
      <c r="D11" s="35" t="s">
        <v>38</v>
      </c>
      <c r="E11" s="33" t="s">
        <v>37</v>
      </c>
      <c r="F11" s="36">
        <v>5</v>
      </c>
      <c r="G11" s="36">
        <v>26</v>
      </c>
      <c r="H11" s="37">
        <v>163442</v>
      </c>
      <c r="I11" s="37">
        <v>5042</v>
      </c>
      <c r="J11" s="38">
        <f t="shared" si="0"/>
        <v>-0.47853248124762704</v>
      </c>
      <c r="K11" s="37">
        <v>313427</v>
      </c>
      <c r="L11" s="37">
        <v>9544</v>
      </c>
      <c r="M11" s="39">
        <v>2964102</v>
      </c>
      <c r="N11" s="40">
        <f t="shared" si="1"/>
        <v>3127544</v>
      </c>
      <c r="O11" s="40">
        <f t="shared" si="2"/>
        <v>98449</v>
      </c>
      <c r="P11" s="41">
        <v>93407</v>
      </c>
      <c r="Q11" s="25"/>
    </row>
    <row r="12" spans="1:17" s="26" customFormat="1" ht="12.75">
      <c r="A12" s="34">
        <v>4</v>
      </c>
      <c r="B12" s="34">
        <v>3</v>
      </c>
      <c r="C12" s="33" t="s">
        <v>57</v>
      </c>
      <c r="D12" s="35" t="s">
        <v>41</v>
      </c>
      <c r="E12" s="33" t="s">
        <v>37</v>
      </c>
      <c r="F12" s="36">
        <v>5</v>
      </c>
      <c r="G12" s="36">
        <v>15</v>
      </c>
      <c r="H12" s="37">
        <v>75394</v>
      </c>
      <c r="I12" s="37">
        <v>1884</v>
      </c>
      <c r="J12" s="38">
        <f t="shared" si="0"/>
        <v>-0.33100853608759695</v>
      </c>
      <c r="K12" s="37">
        <v>112698</v>
      </c>
      <c r="L12" s="37">
        <v>2596</v>
      </c>
      <c r="M12" s="39">
        <v>1992176</v>
      </c>
      <c r="N12" s="40">
        <f t="shared" si="1"/>
        <v>2067570</v>
      </c>
      <c r="O12" s="40">
        <f t="shared" si="2"/>
        <v>50937</v>
      </c>
      <c r="P12" s="41">
        <v>49053</v>
      </c>
      <c r="Q12" s="25"/>
    </row>
    <row r="13" spans="1:17" s="26" customFormat="1" ht="12.75">
      <c r="A13" s="34">
        <v>5</v>
      </c>
      <c r="B13" s="34" t="s">
        <v>35</v>
      </c>
      <c r="C13" s="33" t="s">
        <v>68</v>
      </c>
      <c r="D13" s="35" t="s">
        <v>39</v>
      </c>
      <c r="E13" s="33" t="s">
        <v>47</v>
      </c>
      <c r="F13" s="36">
        <v>1</v>
      </c>
      <c r="G13" s="36">
        <v>7</v>
      </c>
      <c r="H13" s="37">
        <v>45206</v>
      </c>
      <c r="I13" s="37">
        <v>1597</v>
      </c>
      <c r="J13" s="38" t="e">
        <f t="shared" si="0"/>
        <v>#DIV/0!</v>
      </c>
      <c r="K13" s="37"/>
      <c r="L13" s="37"/>
      <c r="M13" s="39"/>
      <c r="N13" s="40">
        <f t="shared" si="1"/>
        <v>45206</v>
      </c>
      <c r="O13" s="40">
        <f t="shared" si="2"/>
        <v>1597</v>
      </c>
      <c r="P13" s="41"/>
      <c r="Q13" s="25"/>
    </row>
    <row r="14" spans="1:17" s="26" customFormat="1" ht="12.75">
      <c r="A14" s="34">
        <v>6</v>
      </c>
      <c r="B14" s="34">
        <v>4</v>
      </c>
      <c r="C14" s="33" t="s">
        <v>66</v>
      </c>
      <c r="D14" s="35" t="s">
        <v>45</v>
      </c>
      <c r="E14" s="33" t="s">
        <v>37</v>
      </c>
      <c r="F14" s="36">
        <v>2</v>
      </c>
      <c r="G14" s="36">
        <v>9</v>
      </c>
      <c r="H14" s="37">
        <v>37457</v>
      </c>
      <c r="I14" s="37">
        <v>1209</v>
      </c>
      <c r="J14" s="38">
        <f t="shared" si="0"/>
        <v>-0.41643946593546977</v>
      </c>
      <c r="K14" s="37">
        <v>64187</v>
      </c>
      <c r="L14" s="37">
        <v>2180</v>
      </c>
      <c r="M14" s="39">
        <v>102094</v>
      </c>
      <c r="N14" s="40">
        <f t="shared" si="1"/>
        <v>139551</v>
      </c>
      <c r="O14" s="40">
        <f t="shared" si="2"/>
        <v>4921</v>
      </c>
      <c r="P14" s="41">
        <v>3712</v>
      </c>
      <c r="Q14" s="25"/>
    </row>
    <row r="15" spans="1:17" s="26" customFormat="1" ht="12.75">
      <c r="A15" s="34">
        <v>7</v>
      </c>
      <c r="B15" s="34">
        <v>6</v>
      </c>
      <c r="C15" s="33" t="s">
        <v>56</v>
      </c>
      <c r="D15" s="35" t="s">
        <v>45</v>
      </c>
      <c r="E15" s="33" t="s">
        <v>37</v>
      </c>
      <c r="F15" s="36">
        <v>6</v>
      </c>
      <c r="G15" s="36">
        <v>12</v>
      </c>
      <c r="H15" s="37">
        <v>36738</v>
      </c>
      <c r="I15" s="37">
        <v>1233</v>
      </c>
      <c r="J15" s="38">
        <f t="shared" si="0"/>
        <v>-0.19817538958487935</v>
      </c>
      <c r="K15" s="37">
        <v>45818</v>
      </c>
      <c r="L15" s="37">
        <v>1515</v>
      </c>
      <c r="M15" s="42">
        <v>1114369</v>
      </c>
      <c r="N15" s="40">
        <f t="shared" si="1"/>
        <v>1151107</v>
      </c>
      <c r="O15" s="40">
        <f t="shared" si="2"/>
        <v>39582</v>
      </c>
      <c r="P15" s="41">
        <v>38349</v>
      </c>
      <c r="Q15" s="25"/>
    </row>
    <row r="16" spans="1:17" s="26" customFormat="1" ht="12.75">
      <c r="A16" s="34">
        <v>8</v>
      </c>
      <c r="B16" s="34">
        <v>7</v>
      </c>
      <c r="C16" s="33" t="s">
        <v>54</v>
      </c>
      <c r="D16" s="35" t="s">
        <v>38</v>
      </c>
      <c r="E16" s="33" t="s">
        <v>37</v>
      </c>
      <c r="F16" s="36">
        <v>8</v>
      </c>
      <c r="G16" s="36">
        <v>12</v>
      </c>
      <c r="H16" s="37">
        <v>33305</v>
      </c>
      <c r="I16" s="37">
        <v>1154</v>
      </c>
      <c r="J16" s="38">
        <f t="shared" si="0"/>
        <v>-0.13710910174365887</v>
      </c>
      <c r="K16" s="37">
        <v>38597</v>
      </c>
      <c r="L16" s="37">
        <v>1346</v>
      </c>
      <c r="M16" s="42">
        <v>2416676</v>
      </c>
      <c r="N16" s="40">
        <f t="shared" si="1"/>
        <v>2449981</v>
      </c>
      <c r="O16" s="40">
        <f t="shared" si="2"/>
        <v>86793</v>
      </c>
      <c r="P16" s="41">
        <v>85639</v>
      </c>
      <c r="Q16" s="25"/>
    </row>
    <row r="17" spans="1:17" s="26" customFormat="1" ht="12.75">
      <c r="A17" s="34">
        <v>9</v>
      </c>
      <c r="B17" s="34">
        <v>5</v>
      </c>
      <c r="C17" s="33" t="s">
        <v>65</v>
      </c>
      <c r="D17" s="35" t="s">
        <v>39</v>
      </c>
      <c r="E17" s="33" t="s">
        <v>40</v>
      </c>
      <c r="F17" s="36">
        <v>2</v>
      </c>
      <c r="G17" s="36">
        <v>10</v>
      </c>
      <c r="H17" s="37">
        <v>33216</v>
      </c>
      <c r="I17" s="37">
        <v>831</v>
      </c>
      <c r="J17" s="38">
        <f t="shared" si="0"/>
        <v>-0.30636707248313744</v>
      </c>
      <c r="K17" s="37">
        <v>47887</v>
      </c>
      <c r="L17" s="37">
        <v>1223</v>
      </c>
      <c r="M17" s="39">
        <v>75228</v>
      </c>
      <c r="N17" s="40">
        <f t="shared" si="1"/>
        <v>108444</v>
      </c>
      <c r="O17" s="40">
        <f t="shared" si="2"/>
        <v>2867</v>
      </c>
      <c r="P17" s="43">
        <v>2036</v>
      </c>
      <c r="Q17" s="25"/>
    </row>
    <row r="18" spans="1:17" s="26" customFormat="1" ht="12.75">
      <c r="A18" s="34">
        <v>10</v>
      </c>
      <c r="B18" s="34" t="s">
        <v>35</v>
      </c>
      <c r="C18" s="33" t="s">
        <v>69</v>
      </c>
      <c r="D18" s="35" t="s">
        <v>39</v>
      </c>
      <c r="E18" s="33" t="s">
        <v>40</v>
      </c>
      <c r="F18" s="36">
        <v>1</v>
      </c>
      <c r="G18" s="36">
        <v>4</v>
      </c>
      <c r="H18" s="37">
        <v>20524</v>
      </c>
      <c r="I18" s="37">
        <v>724</v>
      </c>
      <c r="J18" s="38" t="e">
        <f t="shared" si="0"/>
        <v>#DIV/0!</v>
      </c>
      <c r="K18" s="37"/>
      <c r="L18" s="37"/>
      <c r="M18" s="39"/>
      <c r="N18" s="40">
        <f t="shared" si="1"/>
        <v>20524</v>
      </c>
      <c r="O18" s="40">
        <f t="shared" si="2"/>
        <v>724</v>
      </c>
      <c r="P18" s="43"/>
      <c r="Q18" s="25"/>
    </row>
    <row r="19" spans="1:17" s="26" customFormat="1" ht="12.75">
      <c r="A19" s="34">
        <v>11</v>
      </c>
      <c r="B19" s="34">
        <v>8</v>
      </c>
      <c r="C19" s="33" t="s">
        <v>61</v>
      </c>
      <c r="D19" s="35" t="s">
        <v>36</v>
      </c>
      <c r="E19" s="33" t="s">
        <v>37</v>
      </c>
      <c r="F19" s="36">
        <v>3</v>
      </c>
      <c r="G19" s="36">
        <v>12</v>
      </c>
      <c r="H19" s="37">
        <v>17284</v>
      </c>
      <c r="I19" s="37">
        <v>592</v>
      </c>
      <c r="J19" s="38">
        <f t="shared" si="0"/>
        <v>-0.32169067148071107</v>
      </c>
      <c r="K19" s="37">
        <v>25481</v>
      </c>
      <c r="L19" s="37">
        <v>843</v>
      </c>
      <c r="M19" s="39">
        <v>115261</v>
      </c>
      <c r="N19" s="40">
        <f t="shared" si="1"/>
        <v>132545</v>
      </c>
      <c r="O19" s="40">
        <f t="shared" si="2"/>
        <v>4747</v>
      </c>
      <c r="P19" s="43">
        <v>4155</v>
      </c>
      <c r="Q19" s="25"/>
    </row>
    <row r="20" spans="1:17" s="26" customFormat="1" ht="12.75">
      <c r="A20" s="34">
        <v>12</v>
      </c>
      <c r="B20" s="34">
        <v>9</v>
      </c>
      <c r="C20" s="33" t="s">
        <v>55</v>
      </c>
      <c r="D20" s="35" t="s">
        <v>42</v>
      </c>
      <c r="E20" s="33" t="s">
        <v>43</v>
      </c>
      <c r="F20" s="36">
        <v>7</v>
      </c>
      <c r="G20" s="36">
        <v>12</v>
      </c>
      <c r="H20" s="37">
        <v>13716</v>
      </c>
      <c r="I20" s="37">
        <v>481</v>
      </c>
      <c r="J20" s="38">
        <f t="shared" si="0"/>
        <v>-0.4328481640754218</v>
      </c>
      <c r="K20" s="37">
        <v>24184</v>
      </c>
      <c r="L20" s="37">
        <v>740</v>
      </c>
      <c r="M20" s="39">
        <v>1057822</v>
      </c>
      <c r="N20" s="40">
        <f t="shared" si="1"/>
        <v>1071538</v>
      </c>
      <c r="O20" s="40">
        <f t="shared" si="2"/>
        <v>31337</v>
      </c>
      <c r="P20" s="43">
        <v>30856</v>
      </c>
      <c r="Q20" s="25"/>
    </row>
    <row r="21" spans="1:17" s="26" customFormat="1" ht="12.75">
      <c r="A21" s="34">
        <v>13</v>
      </c>
      <c r="B21" s="34">
        <v>10</v>
      </c>
      <c r="C21" s="33" t="s">
        <v>64</v>
      </c>
      <c r="D21" s="35" t="s">
        <v>39</v>
      </c>
      <c r="E21" s="33" t="s">
        <v>48</v>
      </c>
      <c r="F21" s="36">
        <v>2</v>
      </c>
      <c r="G21" s="36">
        <v>4</v>
      </c>
      <c r="H21" s="37">
        <v>11726</v>
      </c>
      <c r="I21" s="37">
        <v>404</v>
      </c>
      <c r="J21" s="38">
        <f t="shared" si="0"/>
        <v>-0.2977602108036891</v>
      </c>
      <c r="K21" s="37">
        <v>16698</v>
      </c>
      <c r="L21" s="37">
        <v>571</v>
      </c>
      <c r="M21" s="39">
        <v>30506</v>
      </c>
      <c r="N21" s="40">
        <f t="shared" si="1"/>
        <v>42232</v>
      </c>
      <c r="O21" s="40">
        <f t="shared" si="2"/>
        <v>1530</v>
      </c>
      <c r="P21" s="43">
        <v>1126</v>
      </c>
      <c r="Q21" s="25"/>
    </row>
    <row r="22" spans="1:17" s="26" customFormat="1" ht="12.75">
      <c r="A22" s="34">
        <v>14</v>
      </c>
      <c r="B22" s="34">
        <v>12</v>
      </c>
      <c r="C22" s="33" t="s">
        <v>62</v>
      </c>
      <c r="D22" s="35" t="s">
        <v>39</v>
      </c>
      <c r="E22" s="33" t="s">
        <v>37</v>
      </c>
      <c r="F22" s="36">
        <v>3</v>
      </c>
      <c r="G22" s="36">
        <v>9</v>
      </c>
      <c r="H22" s="37">
        <v>11196</v>
      </c>
      <c r="I22" s="37">
        <v>375</v>
      </c>
      <c r="J22" s="38">
        <f t="shared" si="0"/>
        <v>-0.17815459149966972</v>
      </c>
      <c r="K22" s="37">
        <v>13623</v>
      </c>
      <c r="L22" s="37">
        <v>492</v>
      </c>
      <c r="M22" s="39">
        <v>61370</v>
      </c>
      <c r="N22" s="40">
        <f t="shared" si="1"/>
        <v>72566</v>
      </c>
      <c r="O22" s="40">
        <f t="shared" si="2"/>
        <v>2701</v>
      </c>
      <c r="P22" s="43">
        <v>2326</v>
      </c>
      <c r="Q22" s="25"/>
    </row>
    <row r="23" spans="1:17" s="26" customFormat="1" ht="12.75">
      <c r="A23" s="34">
        <v>15</v>
      </c>
      <c r="B23" s="34">
        <v>11</v>
      </c>
      <c r="C23" s="33" t="s">
        <v>53</v>
      </c>
      <c r="D23" s="35" t="s">
        <v>36</v>
      </c>
      <c r="E23" s="33" t="s">
        <v>37</v>
      </c>
      <c r="F23" s="36">
        <v>9</v>
      </c>
      <c r="G23" s="36">
        <v>5</v>
      </c>
      <c r="H23" s="37">
        <v>10000</v>
      </c>
      <c r="I23" s="37">
        <v>350</v>
      </c>
      <c r="J23" s="38">
        <f t="shared" si="0"/>
        <v>-0.3724899598393574</v>
      </c>
      <c r="K23" s="37">
        <v>15936</v>
      </c>
      <c r="L23" s="37">
        <v>585</v>
      </c>
      <c r="M23" s="39">
        <v>741629</v>
      </c>
      <c r="N23" s="40">
        <f t="shared" si="1"/>
        <v>751629</v>
      </c>
      <c r="O23" s="40">
        <f t="shared" si="2"/>
        <v>28650</v>
      </c>
      <c r="P23" s="43">
        <v>28300</v>
      </c>
      <c r="Q23" s="25"/>
    </row>
    <row r="24" spans="1:17" s="26" customFormat="1" ht="12.75">
      <c r="A24" s="34">
        <v>16</v>
      </c>
      <c r="B24" s="34">
        <v>13</v>
      </c>
      <c r="C24" s="33" t="s">
        <v>60</v>
      </c>
      <c r="D24" s="35" t="s">
        <v>39</v>
      </c>
      <c r="E24" s="33" t="s">
        <v>40</v>
      </c>
      <c r="F24" s="36">
        <v>4</v>
      </c>
      <c r="G24" s="36">
        <v>6</v>
      </c>
      <c r="H24" s="37">
        <v>5472</v>
      </c>
      <c r="I24" s="37">
        <v>193</v>
      </c>
      <c r="J24" s="38">
        <f t="shared" si="0"/>
        <v>-0.5714285714285714</v>
      </c>
      <c r="K24" s="37">
        <v>12768</v>
      </c>
      <c r="L24" s="37">
        <v>429</v>
      </c>
      <c r="M24" s="39">
        <v>112412</v>
      </c>
      <c r="N24" s="40">
        <f t="shared" si="1"/>
        <v>117884</v>
      </c>
      <c r="O24" s="40">
        <f t="shared" si="2"/>
        <v>4508</v>
      </c>
      <c r="P24" s="43">
        <v>4315</v>
      </c>
      <c r="Q24" s="25"/>
    </row>
    <row r="25" spans="1:17" s="26" customFormat="1" ht="12.75">
      <c r="A25" s="34">
        <v>17</v>
      </c>
      <c r="B25" s="34">
        <v>15</v>
      </c>
      <c r="C25" s="33" t="s">
        <v>51</v>
      </c>
      <c r="D25" s="35" t="s">
        <v>39</v>
      </c>
      <c r="E25" s="33" t="s">
        <v>40</v>
      </c>
      <c r="F25" s="36">
        <v>14</v>
      </c>
      <c r="G25" s="36">
        <v>1</v>
      </c>
      <c r="H25" s="37">
        <v>5393</v>
      </c>
      <c r="I25" s="37">
        <v>174</v>
      </c>
      <c r="J25" s="38">
        <f t="shared" si="0"/>
        <v>-0.30006489292667105</v>
      </c>
      <c r="K25" s="37">
        <v>7705</v>
      </c>
      <c r="L25" s="37">
        <v>259</v>
      </c>
      <c r="M25" s="39">
        <v>1288262</v>
      </c>
      <c r="N25" s="40">
        <f t="shared" si="1"/>
        <v>1293655</v>
      </c>
      <c r="O25" s="40">
        <f t="shared" si="2"/>
        <v>46426</v>
      </c>
      <c r="P25" s="43">
        <v>46252</v>
      </c>
      <c r="Q25" s="25"/>
    </row>
    <row r="26" spans="1:17" s="26" customFormat="1" ht="12.75">
      <c r="A26" s="34">
        <v>18</v>
      </c>
      <c r="B26" s="34">
        <v>18</v>
      </c>
      <c r="C26" s="33" t="s">
        <v>50</v>
      </c>
      <c r="D26" s="35" t="s">
        <v>45</v>
      </c>
      <c r="E26" s="33" t="s">
        <v>37</v>
      </c>
      <c r="F26" s="36">
        <v>14</v>
      </c>
      <c r="G26" s="36">
        <v>7</v>
      </c>
      <c r="H26" s="37">
        <v>4125</v>
      </c>
      <c r="I26" s="37">
        <v>186</v>
      </c>
      <c r="J26" s="38">
        <f t="shared" si="0"/>
        <v>-0.11689145793192035</v>
      </c>
      <c r="K26" s="37">
        <v>4671</v>
      </c>
      <c r="L26" s="37">
        <v>146</v>
      </c>
      <c r="M26" s="39">
        <v>1500356</v>
      </c>
      <c r="N26" s="40">
        <f t="shared" si="1"/>
        <v>1504481</v>
      </c>
      <c r="O26" s="40">
        <f t="shared" si="2"/>
        <v>47042</v>
      </c>
      <c r="P26" s="43">
        <v>46856</v>
      </c>
      <c r="Q26" s="25"/>
    </row>
    <row r="27" spans="1:17" s="26" customFormat="1" ht="12.75">
      <c r="A27" s="34">
        <v>19</v>
      </c>
      <c r="B27" s="34">
        <v>17</v>
      </c>
      <c r="C27" s="33" t="s">
        <v>52</v>
      </c>
      <c r="D27" s="35" t="s">
        <v>46</v>
      </c>
      <c r="E27" s="33" t="s">
        <v>43</v>
      </c>
      <c r="F27" s="36">
        <v>10</v>
      </c>
      <c r="G27" s="36">
        <v>3</v>
      </c>
      <c r="H27" s="37">
        <v>3718</v>
      </c>
      <c r="I27" s="37">
        <v>205</v>
      </c>
      <c r="J27" s="38">
        <f t="shared" si="0"/>
        <v>-0.2643450732093391</v>
      </c>
      <c r="K27" s="37">
        <v>5054</v>
      </c>
      <c r="L27" s="37">
        <v>207</v>
      </c>
      <c r="M27" s="39">
        <v>2306753</v>
      </c>
      <c r="N27" s="40">
        <f t="shared" si="1"/>
        <v>2310471</v>
      </c>
      <c r="O27" s="40">
        <f t="shared" si="2"/>
        <v>61568</v>
      </c>
      <c r="P27" s="43">
        <v>61363</v>
      </c>
      <c r="Q27" s="25"/>
    </row>
    <row r="28" spans="1:17" s="26" customFormat="1" ht="12.75">
      <c r="A28" s="34">
        <v>20</v>
      </c>
      <c r="B28" s="34">
        <v>14</v>
      </c>
      <c r="C28" s="33" t="s">
        <v>59</v>
      </c>
      <c r="D28" s="35" t="s">
        <v>39</v>
      </c>
      <c r="E28" s="33" t="s">
        <v>47</v>
      </c>
      <c r="F28" s="36">
        <v>4</v>
      </c>
      <c r="G28" s="36">
        <v>4</v>
      </c>
      <c r="H28" s="37">
        <v>3544</v>
      </c>
      <c r="I28" s="37">
        <v>120</v>
      </c>
      <c r="J28" s="38">
        <f t="shared" si="0"/>
        <v>-0.5813349084465447</v>
      </c>
      <c r="K28" s="37">
        <v>8465</v>
      </c>
      <c r="L28" s="37">
        <v>303</v>
      </c>
      <c r="M28" s="39">
        <v>52585</v>
      </c>
      <c r="N28" s="40">
        <f t="shared" si="1"/>
        <v>56129</v>
      </c>
      <c r="O28" s="40">
        <f t="shared" si="2"/>
        <v>2157</v>
      </c>
      <c r="P28" s="43">
        <v>2037</v>
      </c>
      <c r="Q28" s="25"/>
    </row>
    <row r="29" spans="1:17" s="26" customFormat="1" ht="12.75">
      <c r="A29" s="34">
        <v>21</v>
      </c>
      <c r="B29" s="34">
        <v>20</v>
      </c>
      <c r="C29" s="33" t="s">
        <v>49</v>
      </c>
      <c r="D29" s="35" t="s">
        <v>39</v>
      </c>
      <c r="E29" s="33" t="s">
        <v>40</v>
      </c>
      <c r="F29" s="36">
        <v>15</v>
      </c>
      <c r="G29" s="36">
        <v>11</v>
      </c>
      <c r="H29" s="37">
        <v>2540</v>
      </c>
      <c r="I29" s="37">
        <v>120</v>
      </c>
      <c r="J29" s="38">
        <f t="shared" si="0"/>
        <v>-0.309219472395975</v>
      </c>
      <c r="K29" s="37">
        <v>3677</v>
      </c>
      <c r="L29" s="37">
        <v>184</v>
      </c>
      <c r="M29" s="39">
        <v>718602</v>
      </c>
      <c r="N29" s="40">
        <f t="shared" si="1"/>
        <v>721142</v>
      </c>
      <c r="O29" s="40">
        <f t="shared" si="2"/>
        <v>28665</v>
      </c>
      <c r="P29" s="43">
        <v>28545</v>
      </c>
      <c r="Q29" s="25"/>
    </row>
    <row r="30" spans="1:17" ht="13.5" thickBot="1">
      <c r="A30" s="27"/>
      <c r="B30" s="27"/>
      <c r="C30" s="28"/>
      <c r="D30" s="28"/>
      <c r="E30" s="28"/>
      <c r="F30" s="28"/>
      <c r="G30" s="28"/>
      <c r="H30" s="29">
        <f>SUM(H9:H29)</f>
        <v>1854781</v>
      </c>
      <c r="I30" s="29">
        <f>SUM(I9:I29)</f>
        <v>57647</v>
      </c>
      <c r="J30" s="30">
        <f t="shared" si="0"/>
        <v>0.7136625986627234</v>
      </c>
      <c r="K30" s="29">
        <v>1082349</v>
      </c>
      <c r="L30" s="29">
        <v>35156</v>
      </c>
      <c r="M30" s="29">
        <f>SUM(M9:M29)</f>
        <v>17121052</v>
      </c>
      <c r="N30" s="31"/>
      <c r="O30" s="31"/>
      <c r="P30" s="29">
        <f>SUM(P9:P29)</f>
        <v>547247</v>
      </c>
      <c r="Q30" s="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FNE1</cp:lastModifiedBy>
  <cp:lastPrinted>2012-07-02T12:04:12Z</cp:lastPrinted>
  <dcterms:created xsi:type="dcterms:W3CDTF">2012-01-02T11:29:53Z</dcterms:created>
  <dcterms:modified xsi:type="dcterms:W3CDTF">2012-07-09T12:29:06Z</dcterms:modified>
  <cp:category/>
  <cp:version/>
  <cp:contentType/>
  <cp:contentStatus/>
</cp:coreProperties>
</file>