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<sst xmlns="http://schemas.openxmlformats.org/spreadsheetml/2006/main" count="104" uniqueCount="62">
  <si>
    <t>WEEKEND OF</t>
  </si>
  <si>
    <t>Jul,15-Jul,18</t>
  </si>
  <si>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</si>
  <si>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</si>
  <si>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Jul,15-Jul,21</t>
  </si>
  <si>
    <t xml:space="preserve">               US  $  =</t>
  </si>
  <si>
    <t>Top 20</t>
  </si>
  <si>
    <t>Week</t>
  </si>
  <si>
    <t>DATE PREPARED</t>
  </si>
  <si>
    <t>TO:</t>
  </si>
  <si>
    <t>UIP, BVI, WB, FOX, SONY</t>
  </si>
  <si>
    <t>FROM:   KINEMATOGRAFI   d.d.  Zagreb</t>
  </si>
  <si>
    <t>CONTINENTAL FILM - ZAGREB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</si>
  <si>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</si>
  <si>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</si>
  <si>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</si>
  <si>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</si>
  <si>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</si>
  <si>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</si>
  <si>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</si>
  <si>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</si>
  <si>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</si>
  <si>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</si>
  <si>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</si>
  <si>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</si>
  <si>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</si>
  <si>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B.O.</t>
  </si>
  <si>
    <t>ADMISS.</t>
  </si>
  <si>
    <t>INC / DEC</t>
  </si>
  <si>
    <t>CUM.  B.O.</t>
  </si>
  <si>
    <t>TWILIGHT SAGA: ECLIPSE</t>
  </si>
  <si>
    <t>IND</t>
  </si>
  <si>
    <t>Blitz</t>
  </si>
  <si>
    <t>new</t>
  </si>
  <si>
    <t>LETTERS TO JULIET</t>
  </si>
  <si>
    <t>SHREK FOREVER AFTER</t>
  </si>
  <si>
    <t>PAR</t>
  </si>
  <si>
    <t>PREDATORS</t>
  </si>
  <si>
    <t>FOX</t>
  </si>
  <si>
    <t>CF</t>
  </si>
  <si>
    <t>GROWN UPS</t>
  </si>
  <si>
    <t>SONY</t>
  </si>
  <si>
    <t>TOY STORY 3</t>
  </si>
  <si>
    <t>WDI</t>
  </si>
  <si>
    <t>STREET DANCE</t>
  </si>
  <si>
    <t>SEX AND THE CITY 2</t>
  </si>
  <si>
    <t>WB</t>
  </si>
  <si>
    <t>PRINCE OF PERSIA:SANDS OF TIME</t>
  </si>
  <si>
    <t>GET HIM TO THE GREEK</t>
  </si>
  <si>
    <t>UNI</t>
  </si>
  <si>
    <t>NANNY McPHEE AND THE BIG BANG</t>
  </si>
  <si>
    <t>FURRY VENGEANCE</t>
  </si>
  <si>
    <t>Duplicato</t>
  </si>
  <si>
    <t>I LOVE YOU PHILLIP MORRIS</t>
  </si>
  <si>
    <t>BROOKLYN'S FINEST</t>
  </si>
  <si>
    <t>NIGHTMARE ON ELM STREET</t>
  </si>
  <si>
    <t>DEPARTURES, THE</t>
  </si>
  <si>
    <t>Discovery</t>
  </si>
  <si>
    <t>BOYS ARE BACK</t>
  </si>
  <si>
    <t>TOURNAMENT</t>
  </si>
  <si>
    <t>PLANET 51</t>
  </si>
  <si>
    <t>VTI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</si>
</sst>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d&quot;, &quot;mmm\ yy"/>
  </numFmts>
  <fonts count="15">
    <font>
      <sz val="10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b/>
      <i/>
      <sz val="8"/>
      <color indexed="17"/>
      <name val="Arial"/>
      <family val="2"/>
    </font>
    <font>
      <sz val="10"/>
      <color indexed="17"/>
      <name val="Arial"/>
      <family val="2"/>
    </font>
    <font>
      <b/>
      <i/>
      <sz val="12"/>
      <color indexed="17"/>
      <name val="Arial"/>
      <family val="2"/>
    </font>
    <font>
      <b/>
      <sz val="11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17">
      <alignment/>
      <protection/>
    </xf>
    <xf numFmtId="0" fontId="2" fillId="0" borderId="0" xfId="17" applyFont="1">
      <alignment/>
      <protection/>
    </xf>
    <xf numFmtId="0" fontId="2" fillId="0" borderId="0" xfId="17" applyFont="1" applyBorder="1">
      <alignment/>
      <protection/>
    </xf>
    <xf numFmtId="0" fontId="2" fillId="0" borderId="1" xfId="17" applyFont="1" applyBorder="1">
      <alignment/>
      <protection/>
    </xf>
    <xf numFmtId="0" fontId="2" fillId="0" borderId="2" xfId="17" applyFont="1" applyBorder="1">
      <alignment/>
      <protection/>
    </xf>
    <xf numFmtId="0" fontId="2" fillId="0" borderId="3" xfId="17" applyFont="1" applyBorder="1">
      <alignment/>
      <protection/>
    </xf>
    <xf numFmtId="0" fontId="3" fillId="0" borderId="3" xfId="17" applyFont="1" applyBorder="1">
      <alignment/>
      <protection/>
    </xf>
    <xf numFmtId="0" fontId="2" fillId="0" borderId="4" xfId="17" applyFont="1" applyBorder="1">
      <alignment/>
      <protection/>
    </xf>
    <xf numFmtId="0" fontId="2" fillId="0" borderId="5" xfId="17" applyFont="1" applyBorder="1">
      <alignment/>
      <protection/>
    </xf>
    <xf numFmtId="2" fontId="2" fillId="0" borderId="1" xfId="17" applyNumberFormat="1" applyFont="1" applyBorder="1" applyAlignment="1">
      <alignment horizontal="center"/>
      <protection/>
    </xf>
    <xf numFmtId="0" fontId="2" fillId="0" borderId="6" xfId="17" applyFont="1" applyBorder="1">
      <alignment/>
      <protection/>
    </xf>
    <xf numFmtId="0" fontId="2" fillId="0" borderId="7" xfId="17" applyFont="1" applyBorder="1">
      <alignment/>
      <protection/>
    </xf>
    <xf numFmtId="0" fontId="2" fillId="0" borderId="8" xfId="17" applyFont="1" applyBorder="1">
      <alignment/>
      <protection/>
    </xf>
    <xf numFmtId="0" fontId="3" fillId="0" borderId="9" xfId="17" applyFont="1" applyBorder="1">
      <alignment/>
      <protection/>
    </xf>
    <xf numFmtId="0" fontId="2" fillId="0" borderId="10" xfId="17" applyFont="1" applyBorder="1">
      <alignment/>
      <protection/>
    </xf>
    <xf numFmtId="2" fontId="2" fillId="0" borderId="11" xfId="17" applyNumberFormat="1" applyFont="1" applyBorder="1" applyAlignment="1">
      <alignment horizontal="center"/>
      <protection/>
    </xf>
    <xf numFmtId="0" fontId="5" fillId="0" borderId="0" xfId="17" applyFont="1">
      <alignment/>
      <protection/>
    </xf>
    <xf numFmtId="172" fontId="3" fillId="0" borderId="0" xfId="17" applyNumberFormat="1" applyFont="1" applyAlignment="1">
      <alignment horizontal="center"/>
      <protection/>
    </xf>
    <xf numFmtId="0" fontId="5" fillId="0" borderId="0" xfId="17" applyFont="1" applyAlignment="1">
      <alignment horizontal="left"/>
      <protection/>
    </xf>
    <xf numFmtId="0" fontId="3" fillId="0" borderId="0" xfId="17" applyFont="1">
      <alignment/>
      <protection/>
    </xf>
    <xf numFmtId="0" fontId="1" fillId="0" borderId="0" xfId="17" applyFont="1">
      <alignment/>
      <protection/>
    </xf>
    <xf numFmtId="0" fontId="1" fillId="0" borderId="0" xfId="17" applyBorder="1">
      <alignment/>
      <protection/>
    </xf>
    <xf numFmtId="0" fontId="1" fillId="0" borderId="0" xfId="17" applyBorder="1" applyAlignment="1">
      <alignment horizontal="right"/>
      <protection/>
    </xf>
    <xf numFmtId="0" fontId="5" fillId="0" borderId="0" xfId="17" applyFont="1" applyBorder="1">
      <alignment/>
      <protection/>
    </xf>
    <xf numFmtId="0" fontId="3" fillId="2" borderId="12" xfId="17" applyFont="1" applyFill="1" applyBorder="1" applyAlignment="1">
      <alignment horizontal="center"/>
      <protection/>
    </xf>
    <xf numFmtId="0" fontId="3" fillId="0" borderId="12" xfId="17" applyFont="1" applyBorder="1" applyAlignment="1">
      <alignment horizontal="center"/>
      <protection/>
    </xf>
    <xf numFmtId="0" fontId="3" fillId="3" borderId="12" xfId="17" applyFont="1" applyFill="1" applyBorder="1" applyAlignment="1">
      <alignment horizontal="center"/>
      <protection/>
    </xf>
    <xf numFmtId="0" fontId="3" fillId="0" borderId="12" xfId="17" applyFont="1" applyFill="1" applyBorder="1" applyAlignment="1">
      <alignment horizontal="center"/>
      <protection/>
    </xf>
    <xf numFmtId="0" fontId="6" fillId="0" borderId="12" xfId="17" applyFont="1" applyBorder="1" applyAlignment="1">
      <alignment horizontal="center"/>
      <protection/>
    </xf>
    <xf numFmtId="3" fontId="4" fillId="0" borderId="12" xfId="17" applyNumberFormat="1" applyFont="1" applyBorder="1" applyAlignment="1">
      <alignment horizontal="right"/>
      <protection/>
    </xf>
    <xf numFmtId="10" fontId="3" fillId="0" borderId="12" xfId="17" applyNumberFormat="1" applyFont="1" applyFill="1" applyBorder="1" applyAlignment="1">
      <alignment horizontal="center"/>
      <protection/>
    </xf>
    <xf numFmtId="3" fontId="7" fillId="0" borderId="12" xfId="17" applyNumberFormat="1" applyFont="1" applyFill="1" applyBorder="1" applyAlignment="1">
      <alignment horizontal="right"/>
      <protection/>
    </xf>
    <xf numFmtId="3" fontId="8" fillId="0" borderId="12" xfId="17" applyNumberFormat="1" applyFont="1" applyFill="1" applyBorder="1" applyAlignment="1">
      <alignment horizontal="right"/>
      <protection/>
    </xf>
    <xf numFmtId="3" fontId="9" fillId="0" borderId="13" xfId="17" applyNumberFormat="1" applyFont="1" applyFill="1" applyBorder="1" applyAlignment="1">
      <alignment horizontal="right"/>
      <protection/>
    </xf>
    <xf numFmtId="3" fontId="9" fillId="0" borderId="12" xfId="17" applyNumberFormat="1" applyFont="1" applyBorder="1" applyAlignment="1" applyProtection="1">
      <alignment horizontal="right"/>
      <protection locked="0"/>
    </xf>
    <xf numFmtId="3" fontId="8" fillId="0" borderId="12" xfId="17" applyNumberFormat="1" applyFont="1" applyBorder="1" applyAlignment="1" applyProtection="1">
      <alignment horizontal="right"/>
      <protection locked="0"/>
    </xf>
    <xf numFmtId="3" fontId="8" fillId="0" borderId="0" xfId="17" applyNumberFormat="1" applyFont="1" applyBorder="1" applyAlignment="1" applyProtection="1">
      <alignment horizontal="right"/>
      <protection locked="0"/>
    </xf>
    <xf numFmtId="3" fontId="8" fillId="0" borderId="12" xfId="19" applyNumberFormat="1" applyFont="1" applyFill="1" applyBorder="1" applyAlignment="1">
      <alignment horizontal="right"/>
    </xf>
    <xf numFmtId="0" fontId="6" fillId="0" borderId="14" xfId="17" applyFont="1" applyBorder="1" applyAlignment="1">
      <alignment horizontal="center"/>
      <protection/>
    </xf>
    <xf numFmtId="3" fontId="4" fillId="0" borderId="13" xfId="17" applyNumberFormat="1" applyFont="1" applyBorder="1" applyAlignment="1">
      <alignment horizontal="right"/>
      <protection/>
    </xf>
    <xf numFmtId="0" fontId="10" fillId="0" borderId="12" xfId="17" applyFont="1" applyFill="1" applyBorder="1" applyAlignment="1">
      <alignment horizontal="center"/>
      <protection/>
    </xf>
    <xf numFmtId="0" fontId="3" fillId="3" borderId="0" xfId="17" applyFont="1" applyFill="1" applyBorder="1" applyAlignment="1">
      <alignment horizontal="center"/>
      <protection/>
    </xf>
    <xf numFmtId="0" fontId="3" fillId="0" borderId="0" xfId="17" applyFont="1" applyAlignment="1">
      <alignment horizontal="center"/>
      <protection/>
    </xf>
    <xf numFmtId="3" fontId="7" fillId="2" borderId="15" xfId="17" applyNumberFormat="1" applyFont="1" applyFill="1" applyBorder="1" applyAlignment="1">
      <alignment horizontal="right"/>
      <protection/>
    </xf>
    <xf numFmtId="10" fontId="3" fillId="0" borderId="10" xfId="17" applyNumberFormat="1" applyFont="1" applyFill="1" applyBorder="1" applyAlignment="1">
      <alignment horizontal="center"/>
      <protection/>
    </xf>
    <xf numFmtId="3" fontId="7" fillId="3" borderId="0" xfId="17" applyNumberFormat="1" applyFont="1" applyFill="1" applyBorder="1" applyAlignment="1">
      <alignment horizontal="right"/>
      <protection/>
    </xf>
    <xf numFmtId="3" fontId="7" fillId="0" borderId="0" xfId="17" applyNumberFormat="1" applyFont="1" applyFill="1" applyBorder="1" applyAlignment="1">
      <alignment horizontal="right"/>
      <protection/>
    </xf>
    <xf numFmtId="0" fontId="11" fillId="0" borderId="0" xfId="17" applyFont="1">
      <alignment/>
      <protection/>
    </xf>
    <xf numFmtId="0" fontId="12" fillId="0" borderId="0" xfId="17" applyFont="1">
      <alignment/>
      <protection/>
    </xf>
    <xf numFmtId="0" fontId="13" fillId="0" borderId="0" xfId="17" applyFont="1">
      <alignment/>
      <protection/>
    </xf>
    <xf numFmtId="0" fontId="14" fillId="0" borderId="0" xfId="17" applyFont="1">
      <alignment/>
      <protection/>
    </xf>
    <xf numFmtId="0" fontId="14" fillId="0" borderId="0" xfId="17" applyFont="1" applyFill="1" applyBorder="1">
      <alignment/>
      <protection/>
    </xf>
  </cellXfs>
  <cellStyles count="7">
    <cellStyle name="Normal" xfId="0"/>
    <cellStyle name="Comma" xfId="15"/>
    <cellStyle name="Comma [0]" xfId="16"/>
    <cellStyle name="Normal_WEEK 1-18.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 topLeftCell="A1">
      <selection activeCell="M6" sqref="M6"/>
    </sheetView>
  </sheetViews>
  <sheetFormatPr defaultColWidth="9.00390625" defaultRowHeight="12.75"/>
  <cols>
    <col min="1" max="1" width="8.25390625" style="0" customWidth="1"/>
    <col min="2" max="2" width="12.375" style="0" customWidth="1"/>
    <col min="3" max="3" width="30.75390625" style="0" customWidth="1"/>
    <col min="14" max="15" width="10.125" style="0" customWidth="1"/>
  </cols>
  <sheetData>
    <row r="1" spans="1:19" ht="12.75">
      <c r="A1" s="2"/>
      <c r="B1" s="2"/>
      <c r="C1" s="3"/>
      <c r="D1" s="2"/>
      <c r="E1" s="2"/>
      <c r="F1" s="2"/>
      <c r="G1" s="2"/>
      <c r="H1" s="2"/>
      <c r="I1" s="3"/>
      <c r="J1" s="3"/>
      <c r="K1" s="3"/>
      <c r="L1" s="3"/>
      <c r="M1" s="2"/>
      <c r="N1" s="2"/>
      <c r="O1" s="3"/>
      <c r="P1" s="3"/>
      <c r="Q1" s="3"/>
      <c r="R1" s="2"/>
      <c r="S1" s="2"/>
    </row>
    <row r="2" spans="1:19" ht="12.75">
      <c r="A2" s="2"/>
      <c r="B2" s="2"/>
      <c r="C2" s="4"/>
      <c r="D2" s="3"/>
      <c r="E2" s="3"/>
      <c r="F2" s="2"/>
      <c r="G2" s="2"/>
      <c r="H2" s="2"/>
      <c r="I2" s="5" t="s">
        <v>0</v>
      </c>
      <c r="J2" s="6"/>
      <c r="K2" s="7"/>
      <c r="L2" s="8" t="s">
        <v>1</v>
      </c>
      <c r="M2" s="3"/>
      <c r="N2" s="9"/>
      <c r="O2" s="4"/>
      <c r="P2" s="4"/>
      <c r="Q2" s="10"/>
      <c r="R2" s="2"/>
      <c r="S2" s="2"/>
    </row>
    <row r="3" spans="1:19" ht="15">
      <c r="A3" s="2"/>
      <c r="B3" s="2"/>
      <c r="C3" s="11" t="s">
        <v>2</v>
      </c>
      <c r="D3" s="2"/>
      <c r="E3" s="50" t="s">
        <v>3</v>
      </c>
      <c r="F3" s="48"/>
      <c r="G3" s="2"/>
      <c r="H3" s="2"/>
      <c r="I3" s="12"/>
      <c r="J3" s="13"/>
      <c r="K3" s="14"/>
      <c r="L3" s="8" t="s">
        <v>4</v>
      </c>
      <c r="M3" s="3"/>
      <c r="N3" s="3"/>
      <c r="O3" s="15" t="s">
        <v>5</v>
      </c>
      <c r="P3" s="4"/>
      <c r="Q3" s="16">
        <v>5</v>
      </c>
      <c r="R3" s="2"/>
      <c r="S3" s="2"/>
    </row>
    <row r="4" spans="1:19" ht="15">
      <c r="A4" s="1"/>
      <c r="B4" s="1"/>
      <c r="C4" s="1"/>
      <c r="D4" s="1"/>
      <c r="E4" s="50" t="s">
        <v>6</v>
      </c>
      <c r="F4" s="49"/>
      <c r="G4" s="1"/>
      <c r="H4" s="1"/>
      <c r="K4" s="17"/>
      <c r="L4" s="1"/>
      <c r="M4" s="1"/>
      <c r="N4" s="17"/>
      <c r="O4" s="2" t="s">
        <v>8</v>
      </c>
      <c r="P4" s="2"/>
      <c r="Q4" s="18">
        <v>40381</v>
      </c>
      <c r="R4" s="1"/>
      <c r="S4" s="1"/>
    </row>
    <row r="5" spans="1:19" ht="12.75">
      <c r="A5" s="2"/>
      <c r="B5" s="2" t="s">
        <v>9</v>
      </c>
      <c r="C5" s="2" t="s">
        <v>10</v>
      </c>
      <c r="D5" s="2"/>
      <c r="E5" s="2"/>
      <c r="F5" s="2"/>
      <c r="G5" s="1"/>
      <c r="H5" s="1"/>
      <c r="I5" s="1"/>
      <c r="J5" s="1"/>
      <c r="K5" s="17"/>
      <c r="L5" s="1"/>
      <c r="M5" s="1"/>
      <c r="N5" s="19"/>
      <c r="O5" s="1"/>
      <c r="P5" s="17"/>
      <c r="Q5" s="1"/>
      <c r="R5" s="1"/>
      <c r="S5" s="1"/>
    </row>
    <row r="6" spans="1:19" ht="15">
      <c r="A6" s="2"/>
      <c r="B6" s="2" t="s">
        <v>11</v>
      </c>
      <c r="C6" s="20" t="s">
        <v>12</v>
      </c>
      <c r="D6" s="2"/>
      <c r="E6" s="2"/>
      <c r="F6" s="52" t="s">
        <v>7</v>
      </c>
      <c r="G6" s="51">
        <v>29</v>
      </c>
      <c r="H6" s="1"/>
      <c r="I6" s="1"/>
      <c r="J6" s="1"/>
      <c r="K6" s="17"/>
      <c r="L6" s="1"/>
      <c r="M6" s="21"/>
      <c r="N6" s="17"/>
      <c r="O6" s="1"/>
      <c r="P6" s="17"/>
      <c r="Q6" s="1"/>
      <c r="R6" s="1"/>
      <c r="S6" s="1"/>
    </row>
    <row r="7" spans="1:19" ht="12.75">
      <c r="A7" s="22"/>
      <c r="B7" s="22"/>
      <c r="C7" s="23"/>
      <c r="D7" s="22"/>
      <c r="E7" s="22"/>
      <c r="F7" s="22"/>
      <c r="G7" s="22"/>
      <c r="H7" s="24"/>
      <c r="I7" s="22"/>
      <c r="J7" s="22"/>
      <c r="K7" s="24"/>
      <c r="L7" s="24"/>
      <c r="M7" s="22"/>
      <c r="N7" s="22"/>
      <c r="O7" s="22"/>
      <c r="P7" s="22"/>
      <c r="Q7" s="22"/>
      <c r="R7" s="1"/>
      <c r="S7" s="1"/>
    </row>
    <row r="8" spans="1:19" ht="12.75">
      <c r="A8" s="25" t="s">
        <v>13</v>
      </c>
      <c r="B8" s="25" t="s">
        <v>14</v>
      </c>
      <c r="C8" s="25"/>
      <c r="D8" s="25"/>
      <c r="E8" s="25" t="s">
        <v>15</v>
      </c>
      <c r="F8" s="25" t="s">
        <v>16</v>
      </c>
      <c r="G8" s="25" t="s">
        <v>17</v>
      </c>
      <c r="H8" s="25" t="s">
        <v>18</v>
      </c>
      <c r="I8" s="25" t="s">
        <v>18</v>
      </c>
      <c r="J8" s="25" t="s">
        <v>19</v>
      </c>
      <c r="K8" s="25" t="s">
        <v>20</v>
      </c>
      <c r="L8" s="25" t="s">
        <v>16</v>
      </c>
      <c r="M8" s="25" t="s">
        <v>16</v>
      </c>
      <c r="N8" s="25" t="s">
        <v>21</v>
      </c>
      <c r="O8" s="25" t="s">
        <v>22</v>
      </c>
      <c r="P8" s="26" t="s">
        <v>23</v>
      </c>
      <c r="Q8" s="25" t="s">
        <v>22</v>
      </c>
      <c r="R8" s="1"/>
      <c r="S8" s="1"/>
    </row>
    <row r="9" spans="1:19" ht="12.75">
      <c r="A9" s="25" t="s">
        <v>16</v>
      </c>
      <c r="B9" s="25" t="s">
        <v>16</v>
      </c>
      <c r="C9" s="25" t="s">
        <v>24</v>
      </c>
      <c r="D9" s="25" t="s">
        <v>25</v>
      </c>
      <c r="E9" s="25" t="s">
        <v>25</v>
      </c>
      <c r="F9" s="25" t="s">
        <v>17</v>
      </c>
      <c r="G9" s="25"/>
      <c r="H9" s="25" t="s">
        <v>26</v>
      </c>
      <c r="I9" s="25" t="s">
        <v>27</v>
      </c>
      <c r="J9" s="25" t="s">
        <v>28</v>
      </c>
      <c r="K9" s="25" t="s">
        <v>26</v>
      </c>
      <c r="L9" s="25" t="s">
        <v>26</v>
      </c>
      <c r="M9" s="25" t="s">
        <v>27</v>
      </c>
      <c r="N9" s="25" t="s">
        <v>29</v>
      </c>
      <c r="O9" s="25" t="s">
        <v>26</v>
      </c>
      <c r="P9" s="26" t="s">
        <v>27</v>
      </c>
      <c r="Q9" s="25" t="s">
        <v>27</v>
      </c>
      <c r="R9" s="1"/>
      <c r="S9" s="1"/>
    </row>
    <row r="10" spans="1:19" ht="12.75">
      <c r="A10" s="27">
        <v>1</v>
      </c>
      <c r="B10" s="27">
        <v>1</v>
      </c>
      <c r="C10" s="28" t="s">
        <v>30</v>
      </c>
      <c r="D10" s="28" t="s">
        <v>31</v>
      </c>
      <c r="E10" s="28" t="s">
        <v>32</v>
      </c>
      <c r="F10" s="29">
        <v>3</v>
      </c>
      <c r="G10" s="29">
        <v>15</v>
      </c>
      <c r="H10" s="30">
        <v>211784</v>
      </c>
      <c r="I10" s="30">
        <v>7715</v>
      </c>
      <c r="J10" s="31">
        <f aca="true" t="shared" si="0" ref="J10:J29">L10/K10-100%</f>
        <v>-0.33009423310277397</v>
      </c>
      <c r="K10" s="32">
        <v>512261.6</v>
      </c>
      <c r="L10" s="32">
        <v>343167</v>
      </c>
      <c r="M10" s="33">
        <v>13885</v>
      </c>
      <c r="N10" s="34">
        <v>1621025.6</v>
      </c>
      <c r="O10" s="32">
        <f aca="true" t="shared" si="1" ref="O10:O28">L10+N10</f>
        <v>1964192.6</v>
      </c>
      <c r="P10" s="35">
        <v>63520</v>
      </c>
      <c r="Q10" s="36">
        <f aca="true" t="shared" si="2" ref="Q10:Q28">P10+M10</f>
        <v>77405</v>
      </c>
      <c r="R10" s="17"/>
      <c r="S10" s="37"/>
    </row>
    <row r="11" spans="1:19" ht="12.75">
      <c r="A11" s="27">
        <v>2</v>
      </c>
      <c r="B11" s="27" t="s">
        <v>33</v>
      </c>
      <c r="C11" s="26" t="s">
        <v>34</v>
      </c>
      <c r="D11" s="26" t="s">
        <v>31</v>
      </c>
      <c r="E11" s="26" t="s">
        <v>32</v>
      </c>
      <c r="F11" s="29">
        <v>1</v>
      </c>
      <c r="G11" s="29">
        <v>6</v>
      </c>
      <c r="H11" s="30">
        <v>83410</v>
      </c>
      <c r="I11" s="30">
        <v>2844</v>
      </c>
      <c r="J11" s="31" t="e">
        <f t="shared" si="0"/>
        <v>#DIV/0!</v>
      </c>
      <c r="K11" s="38"/>
      <c r="L11" s="38">
        <v>138125.94</v>
      </c>
      <c r="M11" s="33">
        <v>5628</v>
      </c>
      <c r="N11" s="34"/>
      <c r="O11" s="32">
        <f t="shared" si="1"/>
        <v>138125.94</v>
      </c>
      <c r="P11" s="35"/>
      <c r="Q11" s="36">
        <f t="shared" si="2"/>
        <v>5628</v>
      </c>
      <c r="R11" s="17"/>
      <c r="S11" s="37"/>
    </row>
    <row r="12" spans="1:19" ht="12.75">
      <c r="A12" s="27">
        <v>3</v>
      </c>
      <c r="B12" s="27">
        <v>4</v>
      </c>
      <c r="C12" s="26" t="s">
        <v>35</v>
      </c>
      <c r="D12" s="26" t="s">
        <v>36</v>
      </c>
      <c r="E12" s="26" t="s">
        <v>32</v>
      </c>
      <c r="F12" s="29">
        <v>8</v>
      </c>
      <c r="G12" s="29">
        <v>18</v>
      </c>
      <c r="H12" s="30">
        <v>87566</v>
      </c>
      <c r="I12" s="30">
        <v>3155</v>
      </c>
      <c r="J12" s="31">
        <f t="shared" si="0"/>
        <v>-0.19853788741733114</v>
      </c>
      <c r="K12" s="38">
        <v>147047.5</v>
      </c>
      <c r="L12" s="38">
        <v>117853</v>
      </c>
      <c r="M12" s="33">
        <v>4244</v>
      </c>
      <c r="N12" s="34">
        <v>3117304.8200000003</v>
      </c>
      <c r="O12" s="32">
        <f t="shared" si="1"/>
        <v>3235157.8200000003</v>
      </c>
      <c r="P12" s="35">
        <v>107247</v>
      </c>
      <c r="Q12" s="36">
        <f t="shared" si="2"/>
        <v>111491</v>
      </c>
      <c r="R12" s="17"/>
      <c r="S12" s="37"/>
    </row>
    <row r="13" spans="1:19" ht="12.75">
      <c r="A13" s="27">
        <v>4</v>
      </c>
      <c r="B13" s="27">
        <v>3</v>
      </c>
      <c r="C13" s="26" t="s">
        <v>37</v>
      </c>
      <c r="D13" s="26" t="s">
        <v>38</v>
      </c>
      <c r="E13" s="26" t="s">
        <v>39</v>
      </c>
      <c r="F13" s="29">
        <v>2</v>
      </c>
      <c r="G13" s="29">
        <v>8</v>
      </c>
      <c r="H13" s="30">
        <v>73164</v>
      </c>
      <c r="I13" s="30">
        <v>2528</v>
      </c>
      <c r="J13" s="31">
        <f t="shared" si="0"/>
        <v>-0.332086206179812</v>
      </c>
      <c r="K13" s="38">
        <v>168387</v>
      </c>
      <c r="L13" s="38">
        <v>112468</v>
      </c>
      <c r="M13" s="33">
        <v>4356</v>
      </c>
      <c r="N13" s="34">
        <v>168387</v>
      </c>
      <c r="O13" s="32">
        <f t="shared" si="1"/>
        <v>280855</v>
      </c>
      <c r="P13" s="35">
        <v>6638</v>
      </c>
      <c r="Q13" s="36">
        <f t="shared" si="2"/>
        <v>10994</v>
      </c>
      <c r="R13" s="17"/>
      <c r="S13" s="37"/>
    </row>
    <row r="14" spans="1:19" ht="12.75">
      <c r="A14" s="27">
        <v>5</v>
      </c>
      <c r="B14" s="27" t="s">
        <v>33</v>
      </c>
      <c r="C14" s="26" t="s">
        <v>40</v>
      </c>
      <c r="D14" s="26" t="s">
        <v>41</v>
      </c>
      <c r="E14" s="26" t="s">
        <v>39</v>
      </c>
      <c r="F14" s="29">
        <v>1</v>
      </c>
      <c r="G14" s="29">
        <v>5</v>
      </c>
      <c r="H14" s="30">
        <v>70967</v>
      </c>
      <c r="I14" s="30">
        <v>2426</v>
      </c>
      <c r="J14" s="31" t="e">
        <f t="shared" si="0"/>
        <v>#DIV/0!</v>
      </c>
      <c r="K14" s="38"/>
      <c r="L14" s="38">
        <v>110085</v>
      </c>
      <c r="M14" s="33">
        <v>4387</v>
      </c>
      <c r="N14" s="34"/>
      <c r="O14" s="32">
        <f t="shared" si="1"/>
        <v>110085</v>
      </c>
      <c r="P14" s="35"/>
      <c r="Q14" s="36">
        <f t="shared" si="2"/>
        <v>4387</v>
      </c>
      <c r="R14" s="17"/>
      <c r="S14" s="37"/>
    </row>
    <row r="15" spans="1:19" ht="12.75">
      <c r="A15" s="27">
        <v>6</v>
      </c>
      <c r="B15" s="27">
        <v>2</v>
      </c>
      <c r="C15" s="26" t="s">
        <v>42</v>
      </c>
      <c r="D15" s="26" t="s">
        <v>43</v>
      </c>
      <c r="E15" s="26" t="s">
        <v>39</v>
      </c>
      <c r="F15" s="29">
        <v>2</v>
      </c>
      <c r="G15" s="29">
        <v>15</v>
      </c>
      <c r="H15" s="30">
        <v>66217</v>
      </c>
      <c r="I15" s="30">
        <v>2598</v>
      </c>
      <c r="J15" s="31">
        <f t="shared" si="0"/>
        <v>-0.4886289119299012</v>
      </c>
      <c r="K15" s="38">
        <v>210446</v>
      </c>
      <c r="L15" s="38">
        <v>107616</v>
      </c>
      <c r="M15" s="33">
        <v>4528</v>
      </c>
      <c r="N15" s="34">
        <v>210446</v>
      </c>
      <c r="O15" s="32">
        <f t="shared" si="1"/>
        <v>318062</v>
      </c>
      <c r="P15" s="35">
        <v>8356</v>
      </c>
      <c r="Q15" s="36">
        <f t="shared" si="2"/>
        <v>12884</v>
      </c>
      <c r="R15" s="17"/>
      <c r="S15" s="37"/>
    </row>
    <row r="16" spans="1:19" ht="12.75">
      <c r="A16" s="27">
        <v>7</v>
      </c>
      <c r="B16" s="27">
        <v>6</v>
      </c>
      <c r="C16" s="26" t="s">
        <v>44</v>
      </c>
      <c r="D16" s="26" t="s">
        <v>31</v>
      </c>
      <c r="E16" s="26" t="s">
        <v>32</v>
      </c>
      <c r="F16" s="29">
        <v>4</v>
      </c>
      <c r="G16" s="29">
        <v>8</v>
      </c>
      <c r="H16" s="30">
        <v>47810</v>
      </c>
      <c r="I16" s="30">
        <v>1254</v>
      </c>
      <c r="J16" s="31">
        <f t="shared" si="0"/>
        <v>-0.2116424683193654</v>
      </c>
      <c r="K16" s="32">
        <v>113713</v>
      </c>
      <c r="L16" s="32">
        <v>89646.5</v>
      </c>
      <c r="M16" s="33">
        <v>2810</v>
      </c>
      <c r="N16" s="34">
        <v>771085</v>
      </c>
      <c r="O16" s="32">
        <f t="shared" si="1"/>
        <v>860731.5</v>
      </c>
      <c r="P16" s="35">
        <v>23549</v>
      </c>
      <c r="Q16" s="36">
        <f t="shared" si="2"/>
        <v>26359</v>
      </c>
      <c r="R16" s="17"/>
      <c r="S16" s="37"/>
    </row>
    <row r="17" spans="1:19" ht="12.75">
      <c r="A17" s="27">
        <v>8</v>
      </c>
      <c r="B17" s="27">
        <v>5</v>
      </c>
      <c r="C17" s="26" t="s">
        <v>45</v>
      </c>
      <c r="D17" s="26" t="s">
        <v>46</v>
      </c>
      <c r="E17" s="26" t="s">
        <v>32</v>
      </c>
      <c r="F17" s="29">
        <v>7</v>
      </c>
      <c r="G17" s="29">
        <v>15</v>
      </c>
      <c r="H17" s="30">
        <v>47739</v>
      </c>
      <c r="I17" s="30">
        <v>1713</v>
      </c>
      <c r="J17" s="31">
        <f t="shared" si="0"/>
        <v>-0.38973164974886954</v>
      </c>
      <c r="K17" s="32">
        <v>122510.04</v>
      </c>
      <c r="L17" s="32">
        <v>74764</v>
      </c>
      <c r="M17" s="32">
        <v>2795</v>
      </c>
      <c r="N17" s="34">
        <v>2908856.7</v>
      </c>
      <c r="O17" s="32">
        <f t="shared" si="1"/>
        <v>2983620.7</v>
      </c>
      <c r="P17" s="35">
        <v>110705</v>
      </c>
      <c r="Q17" s="36">
        <f t="shared" si="2"/>
        <v>113500</v>
      </c>
      <c r="R17" s="17"/>
      <c r="S17" s="37"/>
    </row>
    <row r="18" spans="1:19" ht="12.75">
      <c r="A18" s="27">
        <v>9</v>
      </c>
      <c r="B18" s="27">
        <v>8</v>
      </c>
      <c r="C18" s="26" t="s">
        <v>47</v>
      </c>
      <c r="D18" s="26" t="s">
        <v>43</v>
      </c>
      <c r="E18" s="26" t="s">
        <v>39</v>
      </c>
      <c r="F18" s="39">
        <v>6</v>
      </c>
      <c r="G18" s="29">
        <v>10</v>
      </c>
      <c r="H18" s="40">
        <v>40745</v>
      </c>
      <c r="I18" s="30">
        <v>1595</v>
      </c>
      <c r="J18" s="31">
        <f t="shared" si="0"/>
        <v>0.0014791710211103926</v>
      </c>
      <c r="K18" s="32">
        <v>62197</v>
      </c>
      <c r="L18" s="32">
        <v>62289</v>
      </c>
      <c r="M18" s="32">
        <v>2565</v>
      </c>
      <c r="N18" s="34">
        <v>979750</v>
      </c>
      <c r="O18" s="32">
        <f t="shared" si="1"/>
        <v>1042039</v>
      </c>
      <c r="P18" s="35">
        <v>39124</v>
      </c>
      <c r="Q18" s="36">
        <f t="shared" si="2"/>
        <v>41689</v>
      </c>
      <c r="R18" s="17"/>
      <c r="S18" s="37"/>
    </row>
    <row r="19" spans="1:19" ht="12.75">
      <c r="A19" s="27">
        <v>10</v>
      </c>
      <c r="B19" s="27">
        <v>7</v>
      </c>
      <c r="C19" s="26" t="s">
        <v>48</v>
      </c>
      <c r="D19" s="26" t="s">
        <v>49</v>
      </c>
      <c r="E19" s="26" t="s">
        <v>32</v>
      </c>
      <c r="F19" s="39">
        <v>2</v>
      </c>
      <c r="G19" s="29">
        <v>6</v>
      </c>
      <c r="H19" s="40">
        <v>32037</v>
      </c>
      <c r="I19" s="30">
        <v>1118</v>
      </c>
      <c r="J19" s="31">
        <f t="shared" si="0"/>
        <v>-0.34645187223648</v>
      </c>
      <c r="K19" s="38">
        <v>80852.5</v>
      </c>
      <c r="L19" s="38">
        <v>52841</v>
      </c>
      <c r="M19" s="33">
        <v>2150</v>
      </c>
      <c r="N19" s="34">
        <v>80852.5</v>
      </c>
      <c r="O19" s="32">
        <f t="shared" si="1"/>
        <v>133693.5</v>
      </c>
      <c r="P19" s="35">
        <v>3434</v>
      </c>
      <c r="Q19" s="36">
        <f t="shared" si="2"/>
        <v>5584</v>
      </c>
      <c r="R19" s="17"/>
      <c r="S19" s="37"/>
    </row>
    <row r="20" spans="1:19" ht="12.75">
      <c r="A20" s="27">
        <v>11</v>
      </c>
      <c r="B20" s="27" t="s">
        <v>33</v>
      </c>
      <c r="C20" s="26" t="s">
        <v>50</v>
      </c>
      <c r="D20" s="26" t="s">
        <v>49</v>
      </c>
      <c r="E20" s="26" t="s">
        <v>32</v>
      </c>
      <c r="F20" s="29">
        <v>1</v>
      </c>
      <c r="G20" s="29">
        <v>6</v>
      </c>
      <c r="H20" s="30">
        <v>21552</v>
      </c>
      <c r="I20" s="30">
        <v>795</v>
      </c>
      <c r="J20" s="31" t="e">
        <f t="shared" si="0"/>
        <v>#DIV/0!</v>
      </c>
      <c r="K20" s="38"/>
      <c r="L20" s="38">
        <v>38062.66</v>
      </c>
      <c r="M20" s="33">
        <v>1619</v>
      </c>
      <c r="N20" s="34"/>
      <c r="O20" s="32">
        <f t="shared" si="1"/>
        <v>38062.66</v>
      </c>
      <c r="P20" s="35"/>
      <c r="Q20" s="36">
        <f t="shared" si="2"/>
        <v>1619</v>
      </c>
      <c r="R20" s="17"/>
      <c r="S20" s="37"/>
    </row>
    <row r="21" spans="1:19" ht="12.75">
      <c r="A21" s="27">
        <v>12</v>
      </c>
      <c r="B21" s="27">
        <v>9</v>
      </c>
      <c r="C21" s="26" t="s">
        <v>51</v>
      </c>
      <c r="D21" s="26" t="s">
        <v>31</v>
      </c>
      <c r="E21" s="26" t="s">
        <v>52</v>
      </c>
      <c r="F21" s="29">
        <v>5</v>
      </c>
      <c r="G21" s="29">
        <v>5</v>
      </c>
      <c r="H21" s="30">
        <v>10600</v>
      </c>
      <c r="I21" s="30">
        <v>425</v>
      </c>
      <c r="J21" s="31">
        <f t="shared" si="0"/>
        <v>-0.23425657391135601</v>
      </c>
      <c r="K21" s="32">
        <v>22260.72</v>
      </c>
      <c r="L21" s="32">
        <v>17046</v>
      </c>
      <c r="M21" s="32">
        <v>705</v>
      </c>
      <c r="N21" s="34">
        <v>276457.72</v>
      </c>
      <c r="O21" s="32">
        <f t="shared" si="1"/>
        <v>293503.72</v>
      </c>
      <c r="P21" s="35">
        <v>11223</v>
      </c>
      <c r="Q21" s="36">
        <f t="shared" si="2"/>
        <v>11928</v>
      </c>
      <c r="R21" s="17"/>
      <c r="S21" s="37"/>
    </row>
    <row r="22" spans="1:19" ht="12.75">
      <c r="A22" s="27">
        <v>13</v>
      </c>
      <c r="B22" s="27">
        <v>12</v>
      </c>
      <c r="C22" s="26" t="s">
        <v>53</v>
      </c>
      <c r="D22" s="26" t="s">
        <v>31</v>
      </c>
      <c r="E22" s="26" t="s">
        <v>32</v>
      </c>
      <c r="F22" s="29">
        <v>5</v>
      </c>
      <c r="G22" s="41">
        <v>3</v>
      </c>
      <c r="H22" s="30">
        <v>9577</v>
      </c>
      <c r="I22" s="30">
        <v>325</v>
      </c>
      <c r="J22" s="31">
        <f t="shared" si="0"/>
        <v>0.1011962149616139</v>
      </c>
      <c r="K22" s="38">
        <v>14002.5</v>
      </c>
      <c r="L22" s="38">
        <v>15419.5</v>
      </c>
      <c r="M22" s="33">
        <v>623</v>
      </c>
      <c r="N22" s="34">
        <v>129245.5</v>
      </c>
      <c r="O22" s="32">
        <f t="shared" si="1"/>
        <v>144665</v>
      </c>
      <c r="P22" s="35">
        <v>5073</v>
      </c>
      <c r="Q22" s="36">
        <f t="shared" si="2"/>
        <v>5696</v>
      </c>
      <c r="R22" s="17"/>
      <c r="S22" s="37"/>
    </row>
    <row r="23" spans="1:19" ht="12.75">
      <c r="A23" s="27">
        <v>14</v>
      </c>
      <c r="B23" s="27">
        <v>16</v>
      </c>
      <c r="C23" s="26" t="s">
        <v>54</v>
      </c>
      <c r="D23" s="26" t="s">
        <v>31</v>
      </c>
      <c r="E23" s="26" t="s">
        <v>52</v>
      </c>
      <c r="F23" s="29">
        <v>7</v>
      </c>
      <c r="G23" s="29">
        <v>3</v>
      </c>
      <c r="H23" s="30">
        <v>6969</v>
      </c>
      <c r="I23" s="30">
        <v>226</v>
      </c>
      <c r="J23" s="31">
        <f t="shared" si="0"/>
        <v>0.279742765273312</v>
      </c>
      <c r="K23" s="32">
        <v>7619.5</v>
      </c>
      <c r="L23" s="32">
        <v>9751</v>
      </c>
      <c r="M23" s="32">
        <v>363</v>
      </c>
      <c r="N23" s="34">
        <v>184017</v>
      </c>
      <c r="O23" s="32">
        <f t="shared" si="1"/>
        <v>193768</v>
      </c>
      <c r="P23" s="35">
        <v>6840</v>
      </c>
      <c r="Q23" s="36">
        <f t="shared" si="2"/>
        <v>7203</v>
      </c>
      <c r="R23" s="17"/>
      <c r="S23" s="37"/>
    </row>
    <row r="24" spans="1:19" ht="12.75">
      <c r="A24" s="27">
        <v>15</v>
      </c>
      <c r="B24" s="27">
        <v>17</v>
      </c>
      <c r="C24" s="26" t="s">
        <v>55</v>
      </c>
      <c r="D24" s="26" t="s">
        <v>46</v>
      </c>
      <c r="E24" s="26" t="s">
        <v>32</v>
      </c>
      <c r="F24" s="29">
        <v>9</v>
      </c>
      <c r="G24" s="29">
        <v>4</v>
      </c>
      <c r="H24" s="30">
        <v>8205</v>
      </c>
      <c r="I24" s="30">
        <v>486</v>
      </c>
      <c r="J24" s="31">
        <f t="shared" si="0"/>
        <v>0.5703125</v>
      </c>
      <c r="K24" s="38">
        <v>6016</v>
      </c>
      <c r="L24" s="38">
        <v>9447</v>
      </c>
      <c r="M24" s="33">
        <v>567</v>
      </c>
      <c r="N24" s="34">
        <v>407676.72</v>
      </c>
      <c r="O24" s="32">
        <f t="shared" si="1"/>
        <v>417123.72</v>
      </c>
      <c r="P24" s="35">
        <v>16499</v>
      </c>
      <c r="Q24" s="36">
        <f t="shared" si="2"/>
        <v>17066</v>
      </c>
      <c r="R24" s="17"/>
      <c r="S24" s="37"/>
    </row>
    <row r="25" spans="1:19" ht="12.75">
      <c r="A25" s="27">
        <v>16</v>
      </c>
      <c r="B25" s="27">
        <v>14</v>
      </c>
      <c r="C25" s="26" t="s">
        <v>56</v>
      </c>
      <c r="D25" s="26" t="s">
        <v>31</v>
      </c>
      <c r="E25" s="26" t="s">
        <v>57</v>
      </c>
      <c r="F25" s="29">
        <v>2</v>
      </c>
      <c r="G25" s="29">
        <v>1</v>
      </c>
      <c r="H25" s="30">
        <v>5720</v>
      </c>
      <c r="I25" s="30">
        <v>176</v>
      </c>
      <c r="J25" s="31">
        <f t="shared" si="0"/>
        <v>-0.04053318824809571</v>
      </c>
      <c r="K25" s="38">
        <v>9190</v>
      </c>
      <c r="L25" s="38">
        <v>8817.5</v>
      </c>
      <c r="M25" s="33">
        <v>321</v>
      </c>
      <c r="N25" s="34">
        <v>9190</v>
      </c>
      <c r="O25" s="32">
        <f t="shared" si="1"/>
        <v>18007.5</v>
      </c>
      <c r="P25" s="35">
        <v>343</v>
      </c>
      <c r="Q25" s="36">
        <f t="shared" si="2"/>
        <v>664</v>
      </c>
      <c r="R25" s="17"/>
      <c r="S25" s="37"/>
    </row>
    <row r="26" spans="1:19" ht="12.75">
      <c r="A26" s="27">
        <v>17</v>
      </c>
      <c r="B26" s="27">
        <v>10</v>
      </c>
      <c r="C26" s="28" t="s">
        <v>58</v>
      </c>
      <c r="D26" s="28" t="s">
        <v>31</v>
      </c>
      <c r="E26" s="28" t="s">
        <v>32</v>
      </c>
      <c r="F26" s="28">
        <v>3</v>
      </c>
      <c r="G26" s="29">
        <v>4</v>
      </c>
      <c r="H26" s="30">
        <v>4734</v>
      </c>
      <c r="I26" s="30">
        <v>165</v>
      </c>
      <c r="J26" s="31">
        <f t="shared" si="0"/>
        <v>-0.4726636398032539</v>
      </c>
      <c r="K26" s="38">
        <v>15858</v>
      </c>
      <c r="L26" s="38">
        <v>8362.5</v>
      </c>
      <c r="M26" s="33">
        <v>336</v>
      </c>
      <c r="N26" s="34">
        <v>41445</v>
      </c>
      <c r="O26" s="32">
        <f t="shared" si="1"/>
        <v>49807.5</v>
      </c>
      <c r="P26" s="35">
        <v>1680</v>
      </c>
      <c r="Q26" s="36">
        <f t="shared" si="2"/>
        <v>2016</v>
      </c>
      <c r="R26" s="17"/>
      <c r="S26" s="37"/>
    </row>
    <row r="27" spans="1:19" ht="12.75">
      <c r="A27" s="27">
        <v>18</v>
      </c>
      <c r="B27" s="27">
        <v>13</v>
      </c>
      <c r="C27" s="26" t="s">
        <v>59</v>
      </c>
      <c r="D27" s="26" t="s">
        <v>31</v>
      </c>
      <c r="E27" s="26" t="s">
        <v>32</v>
      </c>
      <c r="F27" s="29">
        <v>4</v>
      </c>
      <c r="G27" s="29">
        <v>3</v>
      </c>
      <c r="H27" s="30">
        <v>3124</v>
      </c>
      <c r="I27" s="30">
        <v>129</v>
      </c>
      <c r="J27" s="31">
        <f t="shared" si="0"/>
        <v>-0.49957036471262173</v>
      </c>
      <c r="K27" s="38">
        <v>10474</v>
      </c>
      <c r="L27" s="38">
        <v>5241.5</v>
      </c>
      <c r="M27" s="33">
        <v>229</v>
      </c>
      <c r="N27" s="34">
        <v>70742</v>
      </c>
      <c r="O27" s="32">
        <f t="shared" si="1"/>
        <v>75983.5</v>
      </c>
      <c r="P27" s="35">
        <v>2807</v>
      </c>
      <c r="Q27" s="36">
        <f t="shared" si="2"/>
        <v>3036</v>
      </c>
      <c r="R27" s="17"/>
      <c r="S27" s="37"/>
    </row>
    <row r="28" spans="1:19" ht="12.75">
      <c r="A28" s="27">
        <v>19</v>
      </c>
      <c r="B28" s="27">
        <v>20</v>
      </c>
      <c r="C28" s="26" t="s">
        <v>60</v>
      </c>
      <c r="D28" s="26" t="s">
        <v>31</v>
      </c>
      <c r="E28" s="26" t="s">
        <v>61</v>
      </c>
      <c r="F28" s="29">
        <v>11</v>
      </c>
      <c r="G28" s="29">
        <v>6</v>
      </c>
      <c r="H28" s="30">
        <v>1353</v>
      </c>
      <c r="I28" s="30">
        <v>98</v>
      </c>
      <c r="J28" s="31">
        <f t="shared" si="0"/>
        <v>-0.5326424870466322</v>
      </c>
      <c r="K28" s="32">
        <v>2895</v>
      </c>
      <c r="L28" s="32">
        <v>1353</v>
      </c>
      <c r="M28" s="32">
        <v>98</v>
      </c>
      <c r="N28" s="34">
        <v>182506</v>
      </c>
      <c r="O28" s="32">
        <f t="shared" si="1"/>
        <v>183859</v>
      </c>
      <c r="P28" s="35">
        <v>7960</v>
      </c>
      <c r="Q28" s="36">
        <f t="shared" si="2"/>
        <v>8058</v>
      </c>
      <c r="R28" s="17"/>
      <c r="S28" s="37"/>
    </row>
    <row r="29" spans="1:19" ht="13.5" thickBot="1">
      <c r="A29" s="42"/>
      <c r="B29" s="43"/>
      <c r="C29" s="43"/>
      <c r="D29" s="43"/>
      <c r="E29" s="43"/>
      <c r="F29" s="43"/>
      <c r="G29" s="43"/>
      <c r="H29" s="44">
        <f>SUM(H10:H28)</f>
        <v>833273</v>
      </c>
      <c r="I29" s="44">
        <f>SUM(I10:I28)</f>
        <v>29771</v>
      </c>
      <c r="J29" s="45">
        <f t="shared" si="0"/>
        <v>-0.12178426155928757</v>
      </c>
      <c r="K29" s="44">
        <f>SUM(K10:K28)</f>
        <v>1505730.36</v>
      </c>
      <c r="L29" s="44">
        <f aca="true" t="shared" si="3" ref="L29:Q29">SUM(L10:L28)</f>
        <v>1322356.0999999999</v>
      </c>
      <c r="M29" s="44">
        <f t="shared" si="3"/>
        <v>52209</v>
      </c>
      <c r="N29" s="44">
        <f t="shared" si="3"/>
        <v>11158987.560000002</v>
      </c>
      <c r="O29" s="44">
        <f t="shared" si="3"/>
        <v>12481343.660000002</v>
      </c>
      <c r="P29" s="44">
        <f t="shared" si="3"/>
        <v>414998</v>
      </c>
      <c r="Q29" s="44">
        <f t="shared" si="3"/>
        <v>467207</v>
      </c>
      <c r="R29" s="46"/>
      <c r="S29" s="47">
        <f>SUM(S10:S24)</f>
        <v>0</v>
      </c>
    </row>
    <row r="30" spans="1:19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FNE</cp:lastModifiedBy>
  <dcterms:created xsi:type="dcterms:W3CDTF">1997-02-26T13:46:56Z</dcterms:created>
  <dcterms:modified xsi:type="dcterms:W3CDTF">2010-09-23T10:04:06Z</dcterms:modified>
  <cp:category/>
  <cp:version/>
  <cp:contentType/>
  <cp:contentStatus/>
</cp:coreProperties>
</file>