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<sst xmlns="http://schemas.openxmlformats.org/spreadsheetml/2006/main" count="106" uniqueCount="60">
  <si>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</si>
  <si>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</si>
  <si>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</si>
  <si>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Aug,12-Aug,18</t>
  </si>
  <si>
    <t xml:space="preserve">               US  $  =</t>
  </si>
  <si>
    <t>Top 20</t>
  </si>
  <si>
    <t>Week</t>
  </si>
  <si>
    <t>DATE PREPARED</t>
  </si>
  <si>
    <t>FROM:   KINEMATOGRAFI   d.d.  Zagreb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</si>
  <si>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</si>
  <si>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</si>
  <si>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</si>
  <si>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</si>
  <si>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</si>
  <si>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</si>
  <si>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</si>
  <si>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</si>
  <si>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</si>
  <si>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</si>
  <si>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</si>
  <si>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</si>
  <si>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</si>
  <si>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</si>
  <si>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</si>
  <si>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</si>
  <si>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</si>
  <si>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</si>
  <si>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</si>
  <si>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STEP UP 3D</t>
  </si>
  <si>
    <t>IND</t>
  </si>
  <si>
    <t>Blitz</t>
  </si>
  <si>
    <t>INCEPTION</t>
  </si>
  <si>
    <t>WB</t>
  </si>
  <si>
    <t>SORCERER'S APRENTICE</t>
  </si>
  <si>
    <t>WDI</t>
  </si>
  <si>
    <t>CF</t>
  </si>
  <si>
    <t>MARMADUKE</t>
  </si>
  <si>
    <t>FOX</t>
  </si>
  <si>
    <t>TWILIGHT SAGA: ECLIPSE</t>
  </si>
  <si>
    <t>DESPICABLE ME</t>
  </si>
  <si>
    <t>UNI</t>
  </si>
  <si>
    <t>CENTURION</t>
  </si>
  <si>
    <t>KNIGHT AND DAY</t>
  </si>
  <si>
    <t>SHREK FOREVER AFTER</t>
  </si>
  <si>
    <t>PAR</t>
  </si>
  <si>
    <t>LETTERS TO JULIET</t>
  </si>
  <si>
    <t>GROWN UPS</t>
  </si>
  <si>
    <t>SONY</t>
  </si>
  <si>
    <t>TOY STORY 3</t>
  </si>
  <si>
    <t>LOSERS, THE</t>
  </si>
  <si>
    <t>SEX AND THE CITY 2</t>
  </si>
  <si>
    <t>GET HIM TO THE GREEK</t>
  </si>
  <si>
    <t>PREDATORS</t>
  </si>
  <si>
    <t>PRINCE OF PERSIA:SANDS OF TIME</t>
  </si>
  <si>
    <t>STREETDANCE</t>
  </si>
  <si>
    <t>RUNAWAYS, THE</t>
  </si>
  <si>
    <t>Duplicato</t>
  </si>
  <si>
    <t>CRAZIES, THE</t>
  </si>
  <si>
    <t>Discovery</t>
  </si>
  <si>
    <t>FURRY VENGEANCE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</si>
</sst>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6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7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3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2" fontId="2" fillId="0" borderId="9" xfId="17" applyNumberFormat="1" applyFont="1" applyBorder="1" applyAlignment="1">
      <alignment horizontal="center"/>
      <protection/>
    </xf>
    <xf numFmtId="0" fontId="5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5" fillId="0" borderId="0" xfId="17" applyFont="1" applyBorder="1">
      <alignment/>
      <protection/>
    </xf>
    <xf numFmtId="0" fontId="3" fillId="2" borderId="10" xfId="17" applyFont="1" applyFill="1" applyBorder="1" applyAlignment="1">
      <alignment horizontal="center"/>
      <protection/>
    </xf>
    <xf numFmtId="0" fontId="3" fillId="0" borderId="10" xfId="17" applyFont="1" applyBorder="1" applyAlignment="1">
      <alignment horizontal="center"/>
      <protection/>
    </xf>
    <xf numFmtId="0" fontId="3" fillId="3" borderId="10" xfId="17" applyFont="1" applyFill="1" applyBorder="1" applyAlignment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7" fillId="0" borderId="10" xfId="17" applyFont="1" applyFill="1" applyBorder="1" applyAlignment="1">
      <alignment horizontal="center"/>
      <protection/>
    </xf>
    <xf numFmtId="3" fontId="4" fillId="0" borderId="10" xfId="17" applyNumberFormat="1" applyFont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8" fillId="0" borderId="10" xfId="19" applyNumberFormat="1" applyFont="1" applyFill="1" applyBorder="1" applyAlignment="1">
      <alignment horizontal="right"/>
    </xf>
    <xf numFmtId="3" fontId="8" fillId="0" borderId="10" xfId="17" applyNumberFormat="1" applyFont="1" applyFill="1" applyBorder="1" applyAlignment="1">
      <alignment horizontal="right"/>
      <protection/>
    </xf>
    <xf numFmtId="3" fontId="9" fillId="0" borderId="11" xfId="17" applyNumberFormat="1" applyFont="1" applyFill="1" applyBorder="1" applyAlignment="1">
      <alignment horizontal="right"/>
      <protection/>
    </xf>
    <xf numFmtId="3" fontId="10" fillId="0" borderId="10" xfId="17" applyNumberFormat="1" applyFont="1" applyFill="1" applyBorder="1" applyAlignment="1">
      <alignment horizontal="right"/>
      <protection/>
    </xf>
    <xf numFmtId="3" fontId="9" fillId="0" borderId="10" xfId="17" applyNumberFormat="1" applyFont="1" applyBorder="1" applyAlignment="1" applyProtection="1">
      <alignment horizontal="right"/>
      <protection locked="0"/>
    </xf>
    <xf numFmtId="3" fontId="8" fillId="0" borderId="10" xfId="17" applyNumberFormat="1" applyFont="1" applyBorder="1" applyAlignment="1" applyProtection="1">
      <alignment horizontal="right"/>
      <protection locked="0"/>
    </xf>
    <xf numFmtId="0" fontId="3" fillId="0" borderId="10" xfId="17" applyFont="1" applyFill="1" applyBorder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3" fontId="4" fillId="0" borderId="11" xfId="17" applyNumberFormat="1" applyFont="1" applyBorder="1" applyAlignment="1">
      <alignment horizontal="righ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0" fillId="2" borderId="13" xfId="17" applyNumberFormat="1" applyFont="1" applyFill="1" applyBorder="1" applyAlignment="1">
      <alignment horizontal="right"/>
      <protection/>
    </xf>
    <xf numFmtId="10" fontId="3" fillId="0" borderId="8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0" fontId="12" fillId="0" borderId="0" xfId="17" applyFont="1">
      <alignment/>
      <protection/>
    </xf>
    <xf numFmtId="0" fontId="13" fillId="0" borderId="0" xfId="17" applyFont="1">
      <alignment/>
      <protection/>
    </xf>
    <xf numFmtId="0" fontId="14" fillId="0" borderId="0" xfId="17" applyFont="1">
      <alignment/>
      <protection/>
    </xf>
    <xf numFmtId="0" fontId="15" fillId="0" borderId="0" xfId="17" applyFont="1">
      <alignment/>
      <protection/>
    </xf>
    <xf numFmtId="0" fontId="3" fillId="0" borderId="14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B5" sqref="B5"/>
    </sheetView>
  </sheetViews>
  <sheetFormatPr defaultColWidth="9.00390625" defaultRowHeight="12.75"/>
  <cols>
    <col min="2" max="2" width="11.25390625" style="0" customWidth="1"/>
    <col min="3" max="3" width="27.375" style="0" customWidth="1"/>
  </cols>
  <sheetData>
    <row r="1" spans="1:18" ht="12.75">
      <c r="A1" s="2"/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3"/>
      <c r="P1" s="3"/>
      <c r="Q1" s="3"/>
      <c r="R1" s="2"/>
    </row>
    <row r="2" spans="1:18" ht="12.75">
      <c r="A2" s="11" t="s">
        <v>0</v>
      </c>
      <c r="B2" s="2"/>
      <c r="C2" s="4"/>
      <c r="D2" s="3"/>
      <c r="E2" s="3"/>
      <c r="F2" s="2"/>
      <c r="G2" s="2"/>
      <c r="H2" s="2"/>
      <c r="I2" s="5"/>
      <c r="J2" s="6"/>
      <c r="K2" s="7"/>
      <c r="L2" s="8"/>
      <c r="M2" s="3"/>
      <c r="N2" s="9"/>
      <c r="O2" s="4"/>
      <c r="P2" s="4"/>
      <c r="Q2" s="10"/>
      <c r="R2" s="2"/>
    </row>
    <row r="3" spans="1:18" ht="12.75">
      <c r="A3" s="2"/>
      <c r="B3" s="2"/>
      <c r="E3" s="46" t="s">
        <v>1</v>
      </c>
      <c r="F3" s="47"/>
      <c r="G3" s="2"/>
      <c r="H3" s="2"/>
      <c r="I3" s="49" t="s">
        <v>2</v>
      </c>
      <c r="J3" s="50"/>
      <c r="K3" s="12"/>
      <c r="L3" s="51" t="s">
        <v>3</v>
      </c>
      <c r="M3" s="3"/>
      <c r="N3" s="3"/>
      <c r="O3" s="13" t="s">
        <v>4</v>
      </c>
      <c r="P3" s="4"/>
      <c r="Q3" s="14">
        <v>5.62</v>
      </c>
      <c r="R3" s="2"/>
    </row>
    <row r="4" spans="1:18" ht="12.75">
      <c r="A4" s="1"/>
      <c r="B4" s="1"/>
      <c r="C4" s="1"/>
      <c r="D4" s="1"/>
      <c r="E4" s="46" t="s">
        <v>5</v>
      </c>
      <c r="F4" s="48"/>
      <c r="G4" s="1"/>
      <c r="H4" s="1"/>
      <c r="K4" s="15"/>
      <c r="L4" s="1"/>
      <c r="M4" s="1"/>
      <c r="N4" s="15"/>
      <c r="O4" s="2" t="s">
        <v>7</v>
      </c>
      <c r="P4" s="2"/>
      <c r="Q4" s="16">
        <v>40409</v>
      </c>
      <c r="R4" s="1"/>
    </row>
    <row r="5" spans="1:18" ht="12.75">
      <c r="A5" s="2"/>
      <c r="B5" s="2"/>
      <c r="C5" s="2"/>
      <c r="D5" s="2"/>
      <c r="E5" s="2"/>
      <c r="F5" s="2"/>
      <c r="G5" s="1"/>
      <c r="H5" s="1"/>
      <c r="I5" s="1"/>
      <c r="J5" s="1"/>
      <c r="K5" s="15"/>
      <c r="L5" s="1"/>
      <c r="M5" s="1"/>
      <c r="N5" s="17"/>
      <c r="O5" s="1"/>
      <c r="P5" s="15"/>
      <c r="Q5" s="1"/>
      <c r="R5" s="1"/>
    </row>
    <row r="6" spans="1:18" ht="12.75">
      <c r="A6" s="2"/>
      <c r="C6" s="18" t="s">
        <v>9</v>
      </c>
      <c r="D6" s="2"/>
      <c r="E6" s="2"/>
      <c r="F6" s="2"/>
      <c r="G6" s="44" t="s">
        <v>6</v>
      </c>
      <c r="H6" s="45">
        <v>33</v>
      </c>
      <c r="I6" s="1"/>
      <c r="J6" s="1"/>
      <c r="K6" s="15"/>
      <c r="L6" s="1"/>
      <c r="M6" s="19"/>
      <c r="N6" s="15"/>
      <c r="O6" s="1"/>
      <c r="P6" s="15"/>
      <c r="Q6" s="1"/>
      <c r="R6" s="1"/>
    </row>
    <row r="7" spans="1:18" ht="12.75">
      <c r="A7" s="20"/>
      <c r="B7" s="2" t="s">
        <v>8</v>
      </c>
      <c r="C7" s="21"/>
      <c r="D7" s="20"/>
      <c r="E7" s="20"/>
      <c r="F7" s="20"/>
      <c r="G7" s="20"/>
      <c r="H7" s="22"/>
      <c r="I7" s="20"/>
      <c r="J7" s="20"/>
      <c r="K7" s="22"/>
      <c r="L7" s="22"/>
      <c r="M7" s="20"/>
      <c r="N7" s="20"/>
      <c r="O7" s="20"/>
      <c r="P7" s="20"/>
      <c r="Q7" s="20"/>
      <c r="R7" s="1"/>
    </row>
    <row r="8" spans="1:18" ht="12.75">
      <c r="A8" s="23" t="s">
        <v>10</v>
      </c>
      <c r="B8" s="23" t="s">
        <v>11</v>
      </c>
      <c r="C8" s="23"/>
      <c r="D8" s="23"/>
      <c r="E8" s="23" t="s">
        <v>12</v>
      </c>
      <c r="F8" s="23" t="s">
        <v>13</v>
      </c>
      <c r="G8" s="23" t="s">
        <v>14</v>
      </c>
      <c r="H8" s="23" t="s">
        <v>15</v>
      </c>
      <c r="I8" s="23" t="s">
        <v>15</v>
      </c>
      <c r="J8" s="23" t="s">
        <v>16</v>
      </c>
      <c r="K8" s="23" t="s">
        <v>17</v>
      </c>
      <c r="L8" s="23" t="s">
        <v>13</v>
      </c>
      <c r="M8" s="23" t="s">
        <v>13</v>
      </c>
      <c r="N8" s="23" t="s">
        <v>18</v>
      </c>
      <c r="O8" s="23" t="s">
        <v>19</v>
      </c>
      <c r="P8" s="24" t="s">
        <v>20</v>
      </c>
      <c r="Q8" s="23" t="s">
        <v>19</v>
      </c>
      <c r="R8" s="1"/>
    </row>
    <row r="9" spans="1:18" ht="12.75">
      <c r="A9" s="23" t="s">
        <v>13</v>
      </c>
      <c r="B9" s="23" t="s">
        <v>13</v>
      </c>
      <c r="C9" s="23" t="s">
        <v>21</v>
      </c>
      <c r="D9" s="23" t="s">
        <v>22</v>
      </c>
      <c r="E9" s="23" t="s">
        <v>22</v>
      </c>
      <c r="F9" s="23" t="s">
        <v>14</v>
      </c>
      <c r="G9" s="23"/>
      <c r="H9" s="23" t="s">
        <v>23</v>
      </c>
      <c r="I9" s="23" t="s">
        <v>24</v>
      </c>
      <c r="J9" s="23" t="s">
        <v>25</v>
      </c>
      <c r="K9" s="23" t="s">
        <v>23</v>
      </c>
      <c r="L9" s="23" t="s">
        <v>23</v>
      </c>
      <c r="M9" s="23" t="s">
        <v>24</v>
      </c>
      <c r="N9" s="23" t="s">
        <v>26</v>
      </c>
      <c r="O9" s="23" t="s">
        <v>23</v>
      </c>
      <c r="P9" s="24" t="s">
        <v>24</v>
      </c>
      <c r="Q9" s="23" t="s">
        <v>24</v>
      </c>
      <c r="R9" s="1"/>
    </row>
    <row r="10" spans="1:18" ht="12.75">
      <c r="A10" s="25">
        <v>1</v>
      </c>
      <c r="B10" s="25" t="s">
        <v>27</v>
      </c>
      <c r="C10" s="24" t="s">
        <v>28</v>
      </c>
      <c r="D10" s="24" t="s">
        <v>29</v>
      </c>
      <c r="E10" s="24" t="s">
        <v>30</v>
      </c>
      <c r="F10" s="26">
        <v>1</v>
      </c>
      <c r="G10" s="27">
        <v>11</v>
      </c>
      <c r="H10" s="28">
        <v>277823</v>
      </c>
      <c r="I10" s="28">
        <v>7404</v>
      </c>
      <c r="J10" s="29" t="e">
        <f aca="true" t="shared" si="0" ref="J10:J31">L10/K10-100%</f>
        <v>#DIV/0!</v>
      </c>
      <c r="K10" s="30"/>
      <c r="L10" s="30">
        <v>444126.7</v>
      </c>
      <c r="M10" s="31">
        <v>13506</v>
      </c>
      <c r="N10" s="32"/>
      <c r="O10" s="33">
        <f aca="true" t="shared" si="1" ref="O10:O30">L10+N10</f>
        <v>444126.7</v>
      </c>
      <c r="P10" s="34"/>
      <c r="Q10" s="35">
        <f aca="true" t="shared" si="2" ref="Q10:Q30">P10+M10</f>
        <v>13506</v>
      </c>
      <c r="R10" s="15"/>
    </row>
    <row r="11" spans="1:18" ht="12.75">
      <c r="A11" s="25">
        <v>2</v>
      </c>
      <c r="B11" s="25">
        <v>1</v>
      </c>
      <c r="C11" s="24" t="s">
        <v>31</v>
      </c>
      <c r="D11" s="24" t="s">
        <v>32</v>
      </c>
      <c r="E11" s="24" t="s">
        <v>30</v>
      </c>
      <c r="F11" s="26">
        <v>4</v>
      </c>
      <c r="G11" s="26">
        <v>12</v>
      </c>
      <c r="H11" s="28">
        <v>143136</v>
      </c>
      <c r="I11" s="28">
        <v>4872</v>
      </c>
      <c r="J11" s="29">
        <f t="shared" si="0"/>
        <v>-0.11502905472876235</v>
      </c>
      <c r="K11" s="33">
        <v>265980.8</v>
      </c>
      <c r="L11" s="33">
        <v>235385.28</v>
      </c>
      <c r="M11" s="33">
        <v>9299</v>
      </c>
      <c r="N11" s="32">
        <v>1294370.32</v>
      </c>
      <c r="O11" s="33">
        <f t="shared" si="1"/>
        <v>1529755.6</v>
      </c>
      <c r="P11" s="34">
        <v>50346</v>
      </c>
      <c r="Q11" s="35">
        <f t="shared" si="2"/>
        <v>59645</v>
      </c>
      <c r="R11" s="15"/>
    </row>
    <row r="12" spans="1:18" ht="12.75">
      <c r="A12" s="25">
        <v>3</v>
      </c>
      <c r="B12" s="25">
        <v>2</v>
      </c>
      <c r="C12" s="24" t="s">
        <v>33</v>
      </c>
      <c r="D12" s="24" t="s">
        <v>34</v>
      </c>
      <c r="E12" s="24" t="s">
        <v>35</v>
      </c>
      <c r="F12" s="26">
        <v>2</v>
      </c>
      <c r="G12" s="27">
        <v>9</v>
      </c>
      <c r="H12" s="28">
        <v>91927</v>
      </c>
      <c r="I12" s="28">
        <v>3234</v>
      </c>
      <c r="J12" s="29">
        <f t="shared" si="0"/>
        <v>-0.3105601486127333</v>
      </c>
      <c r="K12" s="30">
        <v>217478</v>
      </c>
      <c r="L12" s="30">
        <v>149938</v>
      </c>
      <c r="M12" s="31">
        <v>6066</v>
      </c>
      <c r="N12" s="32">
        <v>217478</v>
      </c>
      <c r="O12" s="33">
        <f t="shared" si="1"/>
        <v>367416</v>
      </c>
      <c r="P12" s="34">
        <v>8611</v>
      </c>
      <c r="Q12" s="35">
        <f t="shared" si="2"/>
        <v>14677</v>
      </c>
      <c r="R12" s="15"/>
    </row>
    <row r="13" spans="1:18" ht="12.75">
      <c r="A13" s="25">
        <v>4</v>
      </c>
      <c r="B13" s="25" t="s">
        <v>27</v>
      </c>
      <c r="C13" s="24" t="s">
        <v>36</v>
      </c>
      <c r="D13" s="24" t="s">
        <v>37</v>
      </c>
      <c r="E13" s="24" t="s">
        <v>35</v>
      </c>
      <c r="F13" s="26">
        <v>1</v>
      </c>
      <c r="G13" s="27">
        <v>8</v>
      </c>
      <c r="H13" s="28">
        <v>97435</v>
      </c>
      <c r="I13" s="28">
        <v>3796</v>
      </c>
      <c r="J13" s="29" t="e">
        <f t="shared" si="0"/>
        <v>#DIV/0!</v>
      </c>
      <c r="K13" s="30"/>
      <c r="L13" s="30">
        <v>116028</v>
      </c>
      <c r="M13" s="31">
        <v>4809</v>
      </c>
      <c r="N13" s="32"/>
      <c r="O13" s="33">
        <f t="shared" si="1"/>
        <v>116028</v>
      </c>
      <c r="P13" s="34"/>
      <c r="Q13" s="35">
        <f t="shared" si="2"/>
        <v>4809</v>
      </c>
      <c r="R13" s="15"/>
    </row>
    <row r="14" spans="1:18" ht="12.75">
      <c r="A14" s="25">
        <v>5</v>
      </c>
      <c r="B14" s="25">
        <v>5</v>
      </c>
      <c r="C14" s="36" t="s">
        <v>38</v>
      </c>
      <c r="D14" s="36" t="s">
        <v>29</v>
      </c>
      <c r="E14" s="36" t="s">
        <v>30</v>
      </c>
      <c r="F14" s="26">
        <v>7</v>
      </c>
      <c r="G14" s="26">
        <v>13</v>
      </c>
      <c r="H14" s="28">
        <v>59162</v>
      </c>
      <c r="I14" s="28">
        <v>2542</v>
      </c>
      <c r="J14" s="29">
        <f t="shared" si="0"/>
        <v>-0.08086603363355283</v>
      </c>
      <c r="K14" s="33">
        <v>109713.06</v>
      </c>
      <c r="L14" s="33">
        <v>100841</v>
      </c>
      <c r="M14" s="31">
        <v>4635</v>
      </c>
      <c r="N14" s="32">
        <v>2458779.5200000005</v>
      </c>
      <c r="O14" s="33">
        <f t="shared" si="1"/>
        <v>2559620.5200000005</v>
      </c>
      <c r="P14" s="34">
        <v>98258</v>
      </c>
      <c r="Q14" s="35">
        <f t="shared" si="2"/>
        <v>102893</v>
      </c>
      <c r="R14" s="15"/>
    </row>
    <row r="15" spans="1:18" ht="12.75">
      <c r="A15" s="25">
        <v>6</v>
      </c>
      <c r="B15" s="25">
        <v>3</v>
      </c>
      <c r="C15" s="36" t="s">
        <v>39</v>
      </c>
      <c r="D15" s="36" t="s">
        <v>40</v>
      </c>
      <c r="E15" s="36" t="s">
        <v>30</v>
      </c>
      <c r="F15" s="36">
        <v>3</v>
      </c>
      <c r="G15" s="26">
        <v>9</v>
      </c>
      <c r="H15" s="28">
        <v>54284</v>
      </c>
      <c r="I15" s="28">
        <v>2095</v>
      </c>
      <c r="J15" s="29">
        <f t="shared" si="0"/>
        <v>-0.39252562768454147</v>
      </c>
      <c r="K15" s="30">
        <v>144531.2</v>
      </c>
      <c r="L15" s="30">
        <v>87799</v>
      </c>
      <c r="M15" s="31">
        <v>3724</v>
      </c>
      <c r="N15" s="32">
        <v>433674.92</v>
      </c>
      <c r="O15" s="33">
        <f t="shared" si="1"/>
        <v>521473.92</v>
      </c>
      <c r="P15" s="34">
        <v>18319</v>
      </c>
      <c r="Q15" s="35">
        <f t="shared" si="2"/>
        <v>22043</v>
      </c>
      <c r="R15" s="15"/>
    </row>
    <row r="16" spans="1:18" ht="12.75">
      <c r="A16" s="25">
        <v>7</v>
      </c>
      <c r="B16" s="25">
        <v>7</v>
      </c>
      <c r="C16" s="24" t="s">
        <v>41</v>
      </c>
      <c r="D16" s="24" t="s">
        <v>29</v>
      </c>
      <c r="E16" s="24" t="s">
        <v>30</v>
      </c>
      <c r="F16" s="26">
        <v>2</v>
      </c>
      <c r="G16" s="27">
        <v>2</v>
      </c>
      <c r="H16" s="28">
        <v>28762</v>
      </c>
      <c r="I16" s="28">
        <v>956</v>
      </c>
      <c r="J16" s="29">
        <f t="shared" si="0"/>
        <v>-0.0538592442777337</v>
      </c>
      <c r="K16" s="30">
        <v>56118.5</v>
      </c>
      <c r="L16" s="30">
        <v>53096</v>
      </c>
      <c r="M16" s="31">
        <v>2055</v>
      </c>
      <c r="N16" s="32">
        <v>56118.5</v>
      </c>
      <c r="O16" s="33">
        <f t="shared" si="1"/>
        <v>109214.5</v>
      </c>
      <c r="P16" s="34">
        <v>2167</v>
      </c>
      <c r="Q16" s="35">
        <f t="shared" si="2"/>
        <v>4222</v>
      </c>
      <c r="R16" s="15"/>
    </row>
    <row r="17" spans="1:18" ht="12.75">
      <c r="A17" s="25">
        <v>8</v>
      </c>
      <c r="B17" s="25">
        <v>4</v>
      </c>
      <c r="C17" s="36" t="s">
        <v>42</v>
      </c>
      <c r="D17" s="36" t="s">
        <v>37</v>
      </c>
      <c r="E17" s="36" t="s">
        <v>35</v>
      </c>
      <c r="F17" s="36">
        <v>3</v>
      </c>
      <c r="G17" s="26">
        <v>14</v>
      </c>
      <c r="H17" s="28">
        <v>33694</v>
      </c>
      <c r="I17" s="28">
        <v>1186</v>
      </c>
      <c r="J17" s="29">
        <f t="shared" si="0"/>
        <v>-0.5739330263490046</v>
      </c>
      <c r="K17" s="30">
        <v>114881</v>
      </c>
      <c r="L17" s="30">
        <v>48947</v>
      </c>
      <c r="M17" s="31">
        <v>1993</v>
      </c>
      <c r="N17" s="32">
        <v>380366</v>
      </c>
      <c r="O17" s="33">
        <f t="shared" si="1"/>
        <v>429313</v>
      </c>
      <c r="P17" s="34">
        <v>15306</v>
      </c>
      <c r="Q17" s="35">
        <f t="shared" si="2"/>
        <v>17299</v>
      </c>
      <c r="R17" s="15"/>
    </row>
    <row r="18" spans="1:18" ht="12.75">
      <c r="A18" s="25">
        <v>9</v>
      </c>
      <c r="B18" s="25">
        <v>6</v>
      </c>
      <c r="C18" s="24" t="s">
        <v>43</v>
      </c>
      <c r="D18" s="24" t="s">
        <v>44</v>
      </c>
      <c r="E18" s="24" t="s">
        <v>30</v>
      </c>
      <c r="F18" s="37">
        <v>12</v>
      </c>
      <c r="G18" s="26">
        <v>11</v>
      </c>
      <c r="H18" s="38">
        <v>31001</v>
      </c>
      <c r="I18" s="28">
        <v>1146</v>
      </c>
      <c r="J18" s="29">
        <f t="shared" si="0"/>
        <v>-0.4817207420325891</v>
      </c>
      <c r="K18" s="30">
        <v>86869.5</v>
      </c>
      <c r="L18" s="30">
        <v>45022.66</v>
      </c>
      <c r="M18" s="31">
        <v>1746</v>
      </c>
      <c r="N18" s="32">
        <v>3575530.8800000004</v>
      </c>
      <c r="O18" s="33">
        <f t="shared" si="1"/>
        <v>3620553.5400000005</v>
      </c>
      <c r="P18" s="34">
        <v>123690</v>
      </c>
      <c r="Q18" s="35">
        <f t="shared" si="2"/>
        <v>125436</v>
      </c>
      <c r="R18" s="15"/>
    </row>
    <row r="19" spans="1:18" ht="12.75">
      <c r="A19" s="25">
        <v>10</v>
      </c>
      <c r="B19" s="25">
        <v>9</v>
      </c>
      <c r="C19" s="24" t="s">
        <v>45</v>
      </c>
      <c r="D19" s="24" t="s">
        <v>29</v>
      </c>
      <c r="E19" s="24" t="s">
        <v>30</v>
      </c>
      <c r="F19" s="37">
        <v>5</v>
      </c>
      <c r="G19" s="26">
        <v>6</v>
      </c>
      <c r="H19" s="38">
        <v>26622</v>
      </c>
      <c r="I19" s="28">
        <v>987</v>
      </c>
      <c r="J19" s="29">
        <f t="shared" si="0"/>
        <v>-0.10700681635926224</v>
      </c>
      <c r="K19" s="30">
        <v>49880</v>
      </c>
      <c r="L19" s="30">
        <v>44542.5</v>
      </c>
      <c r="M19" s="31">
        <v>1899</v>
      </c>
      <c r="N19" s="32">
        <v>382937.82</v>
      </c>
      <c r="O19" s="33">
        <f t="shared" si="1"/>
        <v>427480.32</v>
      </c>
      <c r="P19" s="34">
        <v>15327</v>
      </c>
      <c r="Q19" s="35">
        <f t="shared" si="2"/>
        <v>17226</v>
      </c>
      <c r="R19" s="15"/>
    </row>
    <row r="20" spans="1:18" ht="12.75">
      <c r="A20" s="25">
        <v>11</v>
      </c>
      <c r="B20" s="25">
        <v>12</v>
      </c>
      <c r="C20" s="24" t="s">
        <v>46</v>
      </c>
      <c r="D20" s="24" t="s">
        <v>47</v>
      </c>
      <c r="E20" s="24" t="s">
        <v>35</v>
      </c>
      <c r="F20" s="26">
        <v>5</v>
      </c>
      <c r="G20" s="26">
        <v>5</v>
      </c>
      <c r="H20" s="28">
        <v>24656</v>
      </c>
      <c r="I20" s="28">
        <v>793</v>
      </c>
      <c r="J20" s="29">
        <f t="shared" si="0"/>
        <v>0.2656655991298569</v>
      </c>
      <c r="K20" s="30">
        <v>33098</v>
      </c>
      <c r="L20" s="30">
        <v>41891</v>
      </c>
      <c r="M20" s="31">
        <v>1613</v>
      </c>
      <c r="N20" s="32">
        <v>292782</v>
      </c>
      <c r="O20" s="33">
        <f t="shared" si="1"/>
        <v>334673</v>
      </c>
      <c r="P20" s="34">
        <v>11476</v>
      </c>
      <c r="Q20" s="35">
        <f t="shared" si="2"/>
        <v>13089</v>
      </c>
      <c r="R20" s="15"/>
    </row>
    <row r="21" spans="1:18" ht="12.75">
      <c r="A21" s="25">
        <v>12</v>
      </c>
      <c r="B21" s="25">
        <v>10</v>
      </c>
      <c r="C21" s="24" t="s">
        <v>48</v>
      </c>
      <c r="D21" s="24" t="s">
        <v>34</v>
      </c>
      <c r="E21" s="24" t="s">
        <v>35</v>
      </c>
      <c r="F21" s="26">
        <v>6</v>
      </c>
      <c r="G21" s="26">
        <v>14</v>
      </c>
      <c r="H21" s="28">
        <v>23642</v>
      </c>
      <c r="I21" s="28">
        <v>960</v>
      </c>
      <c r="J21" s="29">
        <f t="shared" si="0"/>
        <v>-0.0998256434277982</v>
      </c>
      <c r="K21" s="30">
        <v>38427</v>
      </c>
      <c r="L21" s="30">
        <v>34591</v>
      </c>
      <c r="M21" s="31">
        <v>1545</v>
      </c>
      <c r="N21" s="32">
        <v>498172</v>
      </c>
      <c r="O21" s="33">
        <f t="shared" si="1"/>
        <v>532763</v>
      </c>
      <c r="P21" s="34">
        <v>20674</v>
      </c>
      <c r="Q21" s="35">
        <f t="shared" si="2"/>
        <v>22219</v>
      </c>
      <c r="R21" s="15"/>
    </row>
    <row r="22" spans="1:18" ht="12.75">
      <c r="A22" s="25">
        <v>13</v>
      </c>
      <c r="B22" s="25">
        <v>11</v>
      </c>
      <c r="C22" s="24" t="s">
        <v>49</v>
      </c>
      <c r="D22" s="24" t="s">
        <v>32</v>
      </c>
      <c r="E22" s="24" t="s">
        <v>30</v>
      </c>
      <c r="F22" s="26">
        <v>2</v>
      </c>
      <c r="G22" s="27">
        <v>5</v>
      </c>
      <c r="H22" s="28">
        <v>16948</v>
      </c>
      <c r="I22" s="28">
        <v>563</v>
      </c>
      <c r="J22" s="29">
        <f t="shared" si="0"/>
        <v>-0.10909684795035113</v>
      </c>
      <c r="K22" s="30">
        <v>33676.5</v>
      </c>
      <c r="L22" s="30">
        <v>30002.5</v>
      </c>
      <c r="M22" s="31">
        <v>1240</v>
      </c>
      <c r="N22" s="32">
        <v>33676.5</v>
      </c>
      <c r="O22" s="33">
        <f t="shared" si="1"/>
        <v>63679</v>
      </c>
      <c r="P22" s="34">
        <v>1407</v>
      </c>
      <c r="Q22" s="35">
        <f t="shared" si="2"/>
        <v>2647</v>
      </c>
      <c r="R22" s="15"/>
    </row>
    <row r="23" spans="1:18" ht="12.75">
      <c r="A23" s="25">
        <v>14</v>
      </c>
      <c r="B23" s="25">
        <v>13</v>
      </c>
      <c r="C23" s="24" t="s">
        <v>50</v>
      </c>
      <c r="D23" s="24" t="s">
        <v>32</v>
      </c>
      <c r="E23" s="24" t="s">
        <v>30</v>
      </c>
      <c r="F23" s="26">
        <v>11</v>
      </c>
      <c r="G23" s="26">
        <v>6</v>
      </c>
      <c r="H23" s="28">
        <v>13790</v>
      </c>
      <c r="I23" s="28">
        <v>550</v>
      </c>
      <c r="J23" s="29">
        <f t="shared" si="0"/>
        <v>-0.1557829595324287</v>
      </c>
      <c r="K23" s="33">
        <v>24723.5</v>
      </c>
      <c r="L23" s="33">
        <v>20872</v>
      </c>
      <c r="M23" s="33">
        <v>880</v>
      </c>
      <c r="N23" s="32">
        <v>3098938.9000000004</v>
      </c>
      <c r="O23" s="33">
        <f t="shared" si="1"/>
        <v>3119810.9000000004</v>
      </c>
      <c r="P23" s="34">
        <v>118018</v>
      </c>
      <c r="Q23" s="35">
        <f t="shared" si="2"/>
        <v>118898</v>
      </c>
      <c r="R23" s="15"/>
    </row>
    <row r="24" spans="1:18" ht="12.75">
      <c r="A24" s="25">
        <v>15</v>
      </c>
      <c r="B24" s="25">
        <v>14</v>
      </c>
      <c r="C24" s="24" t="s">
        <v>51</v>
      </c>
      <c r="D24" s="24" t="s">
        <v>40</v>
      </c>
      <c r="E24" s="24" t="s">
        <v>30</v>
      </c>
      <c r="F24" s="26">
        <v>6</v>
      </c>
      <c r="G24" s="26">
        <v>6</v>
      </c>
      <c r="H24" s="28">
        <v>9749</v>
      </c>
      <c r="I24" s="28">
        <v>320</v>
      </c>
      <c r="J24" s="29">
        <f t="shared" si="0"/>
        <v>-0.17756354075372482</v>
      </c>
      <c r="K24" s="30">
        <v>19967.5</v>
      </c>
      <c r="L24" s="30">
        <v>16422</v>
      </c>
      <c r="M24" s="31">
        <v>698</v>
      </c>
      <c r="N24" s="32">
        <v>209549</v>
      </c>
      <c r="O24" s="33">
        <f t="shared" si="1"/>
        <v>225971</v>
      </c>
      <c r="P24" s="34">
        <v>8638</v>
      </c>
      <c r="Q24" s="35">
        <f t="shared" si="2"/>
        <v>9336</v>
      </c>
      <c r="R24" s="15"/>
    </row>
    <row r="25" spans="1:18" ht="12.75">
      <c r="A25" s="25">
        <v>16</v>
      </c>
      <c r="B25" s="25">
        <v>15</v>
      </c>
      <c r="C25" s="24" t="s">
        <v>52</v>
      </c>
      <c r="D25" s="24" t="s">
        <v>37</v>
      </c>
      <c r="E25" s="24" t="s">
        <v>35</v>
      </c>
      <c r="F25" s="26">
        <v>6</v>
      </c>
      <c r="G25" s="26">
        <v>7</v>
      </c>
      <c r="H25" s="28">
        <v>9277</v>
      </c>
      <c r="I25" s="28">
        <v>412</v>
      </c>
      <c r="J25" s="29">
        <f t="shared" si="0"/>
        <v>-0.19991723995241295</v>
      </c>
      <c r="K25" s="30">
        <v>19333</v>
      </c>
      <c r="L25" s="30">
        <v>15468</v>
      </c>
      <c r="M25" s="31">
        <v>699</v>
      </c>
      <c r="N25" s="32">
        <v>391008</v>
      </c>
      <c r="O25" s="33">
        <f t="shared" si="1"/>
        <v>406476</v>
      </c>
      <c r="P25" s="34">
        <v>15339</v>
      </c>
      <c r="Q25" s="35">
        <f t="shared" si="2"/>
        <v>16038</v>
      </c>
      <c r="R25" s="15"/>
    </row>
    <row r="26" spans="1:18" ht="12.75">
      <c r="A26" s="25">
        <v>17</v>
      </c>
      <c r="B26" s="25">
        <v>16</v>
      </c>
      <c r="C26" s="24" t="s">
        <v>53</v>
      </c>
      <c r="D26" s="24" t="s">
        <v>34</v>
      </c>
      <c r="E26" s="24" t="s">
        <v>35</v>
      </c>
      <c r="F26" s="26">
        <v>10</v>
      </c>
      <c r="G26" s="26">
        <v>8</v>
      </c>
      <c r="H26" s="28">
        <v>10965</v>
      </c>
      <c r="I26" s="28">
        <v>609</v>
      </c>
      <c r="J26" s="29">
        <f t="shared" si="0"/>
        <v>-0.3007593814090128</v>
      </c>
      <c r="K26" s="33">
        <v>18041</v>
      </c>
      <c r="L26" s="33">
        <v>12615</v>
      </c>
      <c r="M26" s="33">
        <v>702</v>
      </c>
      <c r="N26" s="32">
        <v>1130187</v>
      </c>
      <c r="O26" s="33">
        <f t="shared" si="1"/>
        <v>1142802</v>
      </c>
      <c r="P26" s="34">
        <v>45623</v>
      </c>
      <c r="Q26" s="35">
        <f t="shared" si="2"/>
        <v>46325</v>
      </c>
      <c r="R26" s="15"/>
    </row>
    <row r="27" spans="1:18" ht="12.75">
      <c r="A27" s="25">
        <v>18</v>
      </c>
      <c r="B27" s="25">
        <v>8</v>
      </c>
      <c r="C27" s="24" t="s">
        <v>54</v>
      </c>
      <c r="D27" s="24" t="s">
        <v>29</v>
      </c>
      <c r="E27" s="24" t="s">
        <v>30</v>
      </c>
      <c r="F27" s="26">
        <v>8</v>
      </c>
      <c r="G27" s="26">
        <v>2</v>
      </c>
      <c r="H27" s="28">
        <v>3305</v>
      </c>
      <c r="I27" s="28">
        <v>123</v>
      </c>
      <c r="J27" s="29">
        <f t="shared" si="0"/>
        <v>-0.8423851306357476</v>
      </c>
      <c r="K27" s="33">
        <v>51058</v>
      </c>
      <c r="L27" s="33">
        <v>8047.5</v>
      </c>
      <c r="M27" s="31">
        <v>354</v>
      </c>
      <c r="N27" s="32">
        <v>1061652</v>
      </c>
      <c r="O27" s="33">
        <f t="shared" si="1"/>
        <v>1069699.5</v>
      </c>
      <c r="P27" s="34">
        <v>32766</v>
      </c>
      <c r="Q27" s="35">
        <f t="shared" si="2"/>
        <v>33120</v>
      </c>
      <c r="R27" s="15"/>
    </row>
    <row r="28" spans="1:18" ht="12.75">
      <c r="A28" s="25">
        <v>19</v>
      </c>
      <c r="B28" s="25">
        <v>19</v>
      </c>
      <c r="C28" s="36" t="s">
        <v>55</v>
      </c>
      <c r="D28" s="36" t="s">
        <v>29</v>
      </c>
      <c r="E28" s="36" t="s">
        <v>56</v>
      </c>
      <c r="F28" s="36">
        <v>3</v>
      </c>
      <c r="G28" s="26">
        <v>3</v>
      </c>
      <c r="H28" s="28">
        <v>4543</v>
      </c>
      <c r="I28" s="28">
        <v>146</v>
      </c>
      <c r="J28" s="29">
        <f t="shared" si="0"/>
        <v>0.02624464226838108</v>
      </c>
      <c r="K28" s="30">
        <v>7582.5</v>
      </c>
      <c r="L28" s="30">
        <v>7781.5</v>
      </c>
      <c r="M28" s="31">
        <v>294</v>
      </c>
      <c r="N28" s="32">
        <v>20007.5</v>
      </c>
      <c r="O28" s="33">
        <f t="shared" si="1"/>
        <v>27789</v>
      </c>
      <c r="P28" s="34">
        <v>812</v>
      </c>
      <c r="Q28" s="35">
        <f t="shared" si="2"/>
        <v>1106</v>
      </c>
      <c r="R28" s="15"/>
    </row>
    <row r="29" spans="1:18" ht="12.75">
      <c r="A29" s="25">
        <v>20</v>
      </c>
      <c r="B29" s="25">
        <v>17</v>
      </c>
      <c r="C29" s="36" t="s">
        <v>57</v>
      </c>
      <c r="D29" s="36" t="s">
        <v>29</v>
      </c>
      <c r="E29" s="36" t="s">
        <v>58</v>
      </c>
      <c r="F29" s="36">
        <v>3</v>
      </c>
      <c r="G29" s="26">
        <v>3</v>
      </c>
      <c r="H29" s="28">
        <v>2747</v>
      </c>
      <c r="I29" s="28">
        <v>108</v>
      </c>
      <c r="J29" s="29">
        <f t="shared" si="0"/>
        <v>-0.5364755838641189</v>
      </c>
      <c r="K29" s="30">
        <v>11775</v>
      </c>
      <c r="L29" s="30">
        <v>5458</v>
      </c>
      <c r="M29" s="31">
        <v>280</v>
      </c>
      <c r="N29" s="32">
        <v>31097</v>
      </c>
      <c r="O29" s="33">
        <f t="shared" si="1"/>
        <v>36555</v>
      </c>
      <c r="P29" s="34">
        <v>1187</v>
      </c>
      <c r="Q29" s="35">
        <f t="shared" si="2"/>
        <v>1467</v>
      </c>
      <c r="R29" s="15"/>
    </row>
    <row r="30" spans="1:18" ht="12.75">
      <c r="A30" s="25">
        <v>21</v>
      </c>
      <c r="B30" s="25">
        <v>20</v>
      </c>
      <c r="C30" s="24" t="s">
        <v>59</v>
      </c>
      <c r="D30" s="24" t="s">
        <v>29</v>
      </c>
      <c r="E30" s="24" t="s">
        <v>56</v>
      </c>
      <c r="F30" s="26">
        <v>9</v>
      </c>
      <c r="G30" s="26">
        <v>5</v>
      </c>
      <c r="H30" s="28">
        <v>3345</v>
      </c>
      <c r="I30" s="28">
        <v>166</v>
      </c>
      <c r="J30" s="29">
        <f t="shared" si="0"/>
        <v>-0.23899025017005515</v>
      </c>
      <c r="K30" s="33">
        <v>6615.5</v>
      </c>
      <c r="L30" s="33">
        <v>5034.46</v>
      </c>
      <c r="M30" s="33">
        <v>256</v>
      </c>
      <c r="N30" s="32">
        <v>324777.22</v>
      </c>
      <c r="O30" s="33">
        <f t="shared" si="1"/>
        <v>329811.68</v>
      </c>
      <c r="P30" s="34">
        <v>13448</v>
      </c>
      <c r="Q30" s="35">
        <f t="shared" si="2"/>
        <v>13704</v>
      </c>
      <c r="R30" s="15"/>
    </row>
    <row r="31" spans="1:18" ht="13.5" thickBot="1">
      <c r="A31" s="39"/>
      <c r="B31" s="40"/>
      <c r="C31" s="40"/>
      <c r="D31" s="40"/>
      <c r="E31" s="40"/>
      <c r="F31" s="40"/>
      <c r="G31" s="40"/>
      <c r="H31" s="41">
        <f>SUM(H10:H30)</f>
        <v>966813</v>
      </c>
      <c r="I31" s="41">
        <f>SUM(I10:I30)</f>
        <v>32968</v>
      </c>
      <c r="J31" s="42">
        <f t="shared" si="0"/>
        <v>0.16351182435213008</v>
      </c>
      <c r="K31" s="41">
        <f>SUM(K10:K30)</f>
        <v>1309749.56</v>
      </c>
      <c r="L31" s="41">
        <f aca="true" t="shared" si="3" ref="L31:Q31">SUM(L10:L30)</f>
        <v>1523909.0999999999</v>
      </c>
      <c r="M31" s="41">
        <f t="shared" si="3"/>
        <v>58293</v>
      </c>
      <c r="N31" s="41">
        <f t="shared" si="3"/>
        <v>15891103.080000002</v>
      </c>
      <c r="O31" s="41">
        <f t="shared" si="3"/>
        <v>17415012.18</v>
      </c>
      <c r="P31" s="41">
        <f t="shared" si="3"/>
        <v>601412</v>
      </c>
      <c r="Q31" s="41">
        <f t="shared" si="3"/>
        <v>659705</v>
      </c>
      <c r="R31" s="43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2010-08-19T12:15:54Z</dcterms:modified>
  <cp:category/>
  <cp:version/>
  <cp:contentType/>
  <cp:contentStatus/>
</cp:coreProperties>
</file>