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end 35" sheetId="1" r:id="rId1"/>
  </sheets>
  <definedNames/>
  <calcPr fullCalcOnLoad="1"/>
</workbook>
</file>

<file path=xl/sharedStrings.xml><?xml version="1.0" encoding="utf-8"?>
<sst xmlns="http://schemas.openxmlformats.org/spreadsheetml/2006/main" count="113" uniqueCount="67">
  <si>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</si>
  <si>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</si>
  <si>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</si>
  <si>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</si>
  <si>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</si>
  <si>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</si>
  <si>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</si>
  <si>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</si>
  <si>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</si>
  <si>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</si>
  <si>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</si>
  <si>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</si>
  <si>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</si>
  <si>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</si>
  <si>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</si>
  <si>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</si>
  <si>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</si>
  <si>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</si>
  <si>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</si>
  <si>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</si>
  <si>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</si>
  <si>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</si>
  <si>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</si>
  <si>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</si>
  <si>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</si>
  <si>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</si>
  <si>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</si>
  <si>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</si>
  <si>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</si>
  <si>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</si>
  <si>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</si>
  <si>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</si>
  <si>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</si>
  <si>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</si>
  <si>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</si>
  <si>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</si>
  <si>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</si>
  <si>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</si>
  <si>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</si>
  <si>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</si>
  <si>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</si>
  <si>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</si>
  <si>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PAR</t>
  </si>
  <si>
    <t>new</t>
  </si>
  <si>
    <t>WDI</t>
  </si>
  <si>
    <t>UNI</t>
  </si>
  <si>
    <t>HANGOVER 2</t>
  </si>
  <si>
    <t>KUNG FU PANDA 2</t>
  </si>
  <si>
    <t>MR. POPPER'S PENGUINS</t>
  </si>
  <si>
    <t>ANIMAL'S UNITED</t>
  </si>
  <si>
    <t>BRIDESMAIDS</t>
  </si>
  <si>
    <t>HARRY POTTER AND THE DEATHLY HALLOWS: PART 2</t>
  </si>
  <si>
    <t>CAPTAIN AMERICA:THE FIRST AVENGER</t>
  </si>
  <si>
    <t>BEAT THE WORLD</t>
  </si>
  <si>
    <t>SMURFS</t>
  </si>
  <si>
    <t>SHOCK LABYRINTH 3D</t>
  </si>
  <si>
    <t>RISE OF THE PLANET OF THE APES</t>
  </si>
  <si>
    <t>IRONCLAD</t>
  </si>
  <si>
    <t>GREEN LANTERN</t>
  </si>
  <si>
    <t>MONTE CARLO</t>
  </si>
  <si>
    <t>HORRIBLE BOSSES</t>
  </si>
  <si>
    <t>COWBOYS AND ALIENS</t>
  </si>
  <si>
    <t>SCREAM 4</t>
  </si>
  <si>
    <t>Aug,25-Aug,28</t>
  </si>
  <si>
    <t>BAD TEACHER</t>
  </si>
  <si>
    <t>CONAN 3D</t>
  </si>
  <si>
    <t>CARS 2 (3D)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</si>
</sst>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2" fillId="25" borderId="2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3" fontId="2" fillId="0" borderId="20" xfId="53" applyNumberFormat="1" applyFont="1" applyBorder="1" applyAlignment="1">
      <alignment horizontal="right"/>
      <protection/>
    </xf>
    <xf numFmtId="10" fontId="2" fillId="24" borderId="20" xfId="53" applyNumberFormat="1" applyFont="1" applyFill="1" applyBorder="1" applyAlignment="1">
      <alignment horizontal="center"/>
      <protection/>
    </xf>
    <xf numFmtId="3" fontId="7" fillId="0" borderId="20" xfId="53" applyNumberFormat="1" applyFont="1" applyFill="1" applyBorder="1" applyAlignment="1">
      <alignment horizontal="right"/>
      <protection/>
    </xf>
    <xf numFmtId="3" fontId="2" fillId="25" borderId="20" xfId="53" applyNumberFormat="1" applyFont="1" applyFill="1" applyBorder="1" applyAlignment="1">
      <alignment horizontal="right"/>
      <protection/>
    </xf>
    <xf numFmtId="3" fontId="7" fillId="0" borderId="17" xfId="53" applyNumberFormat="1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0" xfId="53" applyNumberFormat="1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2" fillId="0" borderId="20" xfId="53" applyFont="1" applyFill="1" applyBorder="1" applyAlignment="1">
      <alignment horizontal="left"/>
      <protection/>
    </xf>
    <xf numFmtId="3" fontId="7" fillId="0" borderId="17" xfId="53" applyNumberFormat="1" applyFont="1" applyFill="1" applyBorder="1" applyAlignment="1">
      <alignment horizontal="right"/>
      <protection/>
    </xf>
    <xf numFmtId="0" fontId="2" fillId="0" borderId="22" xfId="53" applyFont="1" applyFill="1" applyBorder="1" applyAlignment="1">
      <alignment horizontal="center"/>
      <protection/>
    </xf>
    <xf numFmtId="0" fontId="4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PageLayoutView="0" workbookViewId="0" topLeftCell="A1">
      <selection activeCell="J36" sqref="J36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50.28125" style="1" customWidth="1"/>
    <col min="4" max="4" width="8.57421875" style="1" customWidth="1"/>
    <col min="5" max="5" width="11.42187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3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4">
        <v>2011</v>
      </c>
      <c r="I1" s="5" t="s">
        <v>2</v>
      </c>
      <c r="J1" s="6" t="s">
        <v>63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40784</v>
      </c>
      <c r="P2" s="18"/>
    </row>
    <row r="3" spans="5:10" ht="12.75">
      <c r="E3" s="12" t="s">
        <v>9</v>
      </c>
      <c r="I3" s="19" t="s">
        <v>10</v>
      </c>
      <c r="J3" s="20">
        <v>35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 t="s">
        <v>43</v>
      </c>
      <c r="C9" s="26" t="s">
        <v>66</v>
      </c>
      <c r="D9" s="43" t="s">
        <v>44</v>
      </c>
      <c r="E9" s="26" t="s">
        <v>36</v>
      </c>
      <c r="F9" s="26">
        <v>1</v>
      </c>
      <c r="G9" s="27">
        <v>24</v>
      </c>
      <c r="H9" s="28">
        <v>513043</v>
      </c>
      <c r="I9" s="28">
        <v>18111</v>
      </c>
      <c r="J9" s="29" t="e">
        <f aca="true" t="shared" si="0" ref="J9:J28">H9/K9-100%</f>
        <v>#DIV/0!</v>
      </c>
      <c r="K9" s="28"/>
      <c r="L9" s="28"/>
      <c r="M9" s="30"/>
      <c r="N9" s="31">
        <f aca="true" t="shared" si="1" ref="N9:N28">H9+M9</f>
        <v>513043</v>
      </c>
      <c r="O9" s="31">
        <f aca="true" t="shared" si="2" ref="O9:O28">I9+P9</f>
        <v>18111</v>
      </c>
      <c r="P9" s="32"/>
      <c r="Q9" s="33"/>
    </row>
    <row r="10" spans="1:17" s="24" customFormat="1" ht="12.75">
      <c r="A10" s="25">
        <v>2</v>
      </c>
      <c r="B10" s="25">
        <v>1</v>
      </c>
      <c r="C10" s="26" t="s">
        <v>54</v>
      </c>
      <c r="D10" s="43" t="s">
        <v>41</v>
      </c>
      <c r="E10" s="26" t="s">
        <v>36</v>
      </c>
      <c r="F10" s="26">
        <v>4</v>
      </c>
      <c r="G10" s="27">
        <v>25</v>
      </c>
      <c r="H10" s="28">
        <v>236205</v>
      </c>
      <c r="I10" s="28">
        <v>8231</v>
      </c>
      <c r="J10" s="29">
        <f t="shared" si="0"/>
        <v>-0.20011852353538773</v>
      </c>
      <c r="K10" s="28">
        <v>295300</v>
      </c>
      <c r="L10" s="28">
        <v>9235</v>
      </c>
      <c r="M10" s="30">
        <v>2208397</v>
      </c>
      <c r="N10" s="31">
        <f t="shared" si="1"/>
        <v>2444602</v>
      </c>
      <c r="O10" s="31">
        <f t="shared" si="2"/>
        <v>78738</v>
      </c>
      <c r="P10" s="32">
        <v>70507</v>
      </c>
      <c r="Q10" s="33"/>
    </row>
    <row r="11" spans="1:17" s="24" customFormat="1" ht="12.75">
      <c r="A11" s="25">
        <v>3</v>
      </c>
      <c r="B11" s="25" t="s">
        <v>43</v>
      </c>
      <c r="C11" s="26" t="s">
        <v>65</v>
      </c>
      <c r="D11" s="43" t="s">
        <v>39</v>
      </c>
      <c r="E11" s="26" t="s">
        <v>40</v>
      </c>
      <c r="F11" s="26">
        <v>1</v>
      </c>
      <c r="G11" s="27">
        <v>13</v>
      </c>
      <c r="H11" s="28">
        <v>232050</v>
      </c>
      <c r="I11" s="28">
        <v>6038</v>
      </c>
      <c r="J11" s="29" t="e">
        <f t="shared" si="0"/>
        <v>#DIV/0!</v>
      </c>
      <c r="K11" s="28"/>
      <c r="L11" s="28"/>
      <c r="M11" s="30"/>
      <c r="N11" s="31">
        <f t="shared" si="1"/>
        <v>232050</v>
      </c>
      <c r="O11" s="31">
        <f t="shared" si="2"/>
        <v>6038</v>
      </c>
      <c r="P11" s="32"/>
      <c r="Q11" s="33"/>
    </row>
    <row r="12" spans="1:17" s="24" customFormat="1" ht="12.75">
      <c r="A12" s="25">
        <v>4</v>
      </c>
      <c r="B12" s="25">
        <v>2</v>
      </c>
      <c r="C12" s="26" t="s">
        <v>60</v>
      </c>
      <c r="D12" s="43" t="s">
        <v>37</v>
      </c>
      <c r="E12" s="26" t="s">
        <v>38</v>
      </c>
      <c r="F12" s="26">
        <v>2</v>
      </c>
      <c r="G12" s="27">
        <v>12</v>
      </c>
      <c r="H12" s="28">
        <v>163116</v>
      </c>
      <c r="I12" s="28">
        <v>5535</v>
      </c>
      <c r="J12" s="29">
        <f t="shared" si="0"/>
        <v>-0.1815677636563423</v>
      </c>
      <c r="K12" s="28">
        <v>199303</v>
      </c>
      <c r="L12" s="28">
        <v>6787</v>
      </c>
      <c r="M12" s="30">
        <v>324561</v>
      </c>
      <c r="N12" s="31">
        <f t="shared" si="1"/>
        <v>487677</v>
      </c>
      <c r="O12" s="31">
        <f t="shared" si="2"/>
        <v>17638</v>
      </c>
      <c r="P12" s="32">
        <v>12103</v>
      </c>
      <c r="Q12" s="33"/>
    </row>
    <row r="13" spans="1:17" s="24" customFormat="1" ht="12.75">
      <c r="A13" s="25">
        <v>5</v>
      </c>
      <c r="B13" s="25" t="s">
        <v>43</v>
      </c>
      <c r="C13" s="26" t="s">
        <v>64</v>
      </c>
      <c r="D13" s="43" t="s">
        <v>41</v>
      </c>
      <c r="E13" s="26" t="s">
        <v>36</v>
      </c>
      <c r="F13" s="26">
        <v>1</v>
      </c>
      <c r="G13" s="27">
        <v>9</v>
      </c>
      <c r="H13" s="28">
        <v>92419</v>
      </c>
      <c r="I13" s="28">
        <v>3154</v>
      </c>
      <c r="J13" s="29" t="e">
        <f t="shared" si="0"/>
        <v>#DIV/0!</v>
      </c>
      <c r="K13" s="28"/>
      <c r="L13" s="28"/>
      <c r="M13" s="30"/>
      <c r="N13" s="31">
        <f t="shared" si="1"/>
        <v>92419</v>
      </c>
      <c r="O13" s="31">
        <f t="shared" si="2"/>
        <v>3154</v>
      </c>
      <c r="P13" s="32"/>
      <c r="Q13" s="33"/>
    </row>
    <row r="14" spans="1:17" s="24" customFormat="1" ht="12.75">
      <c r="A14" s="25">
        <v>6</v>
      </c>
      <c r="B14" s="25">
        <v>4</v>
      </c>
      <c r="C14" s="41" t="s">
        <v>51</v>
      </c>
      <c r="D14" s="43" t="s">
        <v>37</v>
      </c>
      <c r="E14" s="26" t="s">
        <v>38</v>
      </c>
      <c r="F14" s="26">
        <v>7</v>
      </c>
      <c r="G14" s="27">
        <v>11</v>
      </c>
      <c r="H14" s="28">
        <v>67959</v>
      </c>
      <c r="I14" s="28">
        <v>2042</v>
      </c>
      <c r="J14" s="29">
        <f t="shared" si="0"/>
        <v>-0.15760963879316758</v>
      </c>
      <c r="K14" s="28">
        <v>80674</v>
      </c>
      <c r="L14" s="28">
        <v>2112</v>
      </c>
      <c r="M14" s="30">
        <v>4160587</v>
      </c>
      <c r="N14" s="31">
        <f t="shared" si="1"/>
        <v>4228546</v>
      </c>
      <c r="O14" s="31">
        <f t="shared" si="2"/>
        <v>114472</v>
      </c>
      <c r="P14" s="32">
        <v>112430</v>
      </c>
      <c r="Q14" s="33"/>
    </row>
    <row r="15" spans="1:17" s="24" customFormat="1" ht="12.75">
      <c r="A15" s="25">
        <v>7</v>
      </c>
      <c r="B15" s="25">
        <v>5</v>
      </c>
      <c r="C15" s="26" t="s">
        <v>56</v>
      </c>
      <c r="D15" s="43" t="s">
        <v>35</v>
      </c>
      <c r="E15" s="26" t="s">
        <v>38</v>
      </c>
      <c r="F15" s="26">
        <v>4</v>
      </c>
      <c r="G15" s="27">
        <v>12</v>
      </c>
      <c r="H15" s="28">
        <v>58365</v>
      </c>
      <c r="I15" s="28">
        <v>1981</v>
      </c>
      <c r="J15" s="29">
        <f t="shared" si="0"/>
        <v>-0.26499848881724763</v>
      </c>
      <c r="K15" s="28">
        <v>79408</v>
      </c>
      <c r="L15" s="28">
        <v>2764</v>
      </c>
      <c r="M15" s="42">
        <v>645764</v>
      </c>
      <c r="N15" s="31">
        <f t="shared" si="1"/>
        <v>704129</v>
      </c>
      <c r="O15" s="31">
        <f t="shared" si="2"/>
        <v>26415</v>
      </c>
      <c r="P15" s="32">
        <v>24434</v>
      </c>
      <c r="Q15" s="33"/>
    </row>
    <row r="16" spans="1:17" s="24" customFormat="1" ht="12.75">
      <c r="A16" s="25">
        <v>8</v>
      </c>
      <c r="B16" s="25">
        <v>3</v>
      </c>
      <c r="C16" s="26" t="s">
        <v>61</v>
      </c>
      <c r="D16" s="43" t="s">
        <v>42</v>
      </c>
      <c r="E16" s="26" t="s">
        <v>38</v>
      </c>
      <c r="F16" s="26">
        <v>2</v>
      </c>
      <c r="G16" s="27">
        <v>13</v>
      </c>
      <c r="H16" s="28">
        <v>56444</v>
      </c>
      <c r="I16" s="28">
        <v>1754</v>
      </c>
      <c r="J16" s="29">
        <f t="shared" si="0"/>
        <v>-0.4554260574251312</v>
      </c>
      <c r="K16" s="28">
        <v>103648</v>
      </c>
      <c r="L16" s="28">
        <v>3222</v>
      </c>
      <c r="M16" s="42">
        <v>156730</v>
      </c>
      <c r="N16" s="31">
        <f t="shared" si="1"/>
        <v>213174</v>
      </c>
      <c r="O16" s="31">
        <f t="shared" si="2"/>
        <v>7031</v>
      </c>
      <c r="P16" s="32">
        <v>5277</v>
      </c>
      <c r="Q16" s="33"/>
    </row>
    <row r="17" spans="1:17" s="24" customFormat="1" ht="12.75">
      <c r="A17" s="25">
        <v>9</v>
      </c>
      <c r="B17" s="25">
        <v>7</v>
      </c>
      <c r="C17" s="26" t="s">
        <v>62</v>
      </c>
      <c r="D17" s="43" t="s">
        <v>39</v>
      </c>
      <c r="E17" s="26" t="s">
        <v>40</v>
      </c>
      <c r="F17" s="26">
        <v>2</v>
      </c>
      <c r="G17" s="27">
        <v>8</v>
      </c>
      <c r="H17" s="28">
        <v>44990</v>
      </c>
      <c r="I17" s="28">
        <v>1496</v>
      </c>
      <c r="J17" s="29">
        <f t="shared" si="0"/>
        <v>-0.10900304986731102</v>
      </c>
      <c r="K17" s="28">
        <v>50494</v>
      </c>
      <c r="L17" s="28">
        <v>1723</v>
      </c>
      <c r="M17" s="30">
        <v>94868</v>
      </c>
      <c r="N17" s="31">
        <f t="shared" si="1"/>
        <v>139858</v>
      </c>
      <c r="O17" s="31">
        <f t="shared" si="2"/>
        <v>5059</v>
      </c>
      <c r="P17" s="34">
        <v>3563</v>
      </c>
      <c r="Q17" s="33"/>
    </row>
    <row r="18" spans="1:17" s="24" customFormat="1" ht="12.75">
      <c r="A18" s="25">
        <v>10</v>
      </c>
      <c r="B18" s="25">
        <v>6</v>
      </c>
      <c r="C18" s="26" t="s">
        <v>58</v>
      </c>
      <c r="D18" s="43" t="s">
        <v>37</v>
      </c>
      <c r="E18" s="26" t="s">
        <v>38</v>
      </c>
      <c r="F18" s="26">
        <v>3</v>
      </c>
      <c r="G18" s="27">
        <v>12</v>
      </c>
      <c r="H18" s="28">
        <v>37430</v>
      </c>
      <c r="I18" s="28">
        <v>1020</v>
      </c>
      <c r="J18" s="29">
        <f t="shared" si="0"/>
        <v>-0.47441586160413385</v>
      </c>
      <c r="K18" s="28">
        <v>71216</v>
      </c>
      <c r="L18" s="28">
        <v>1858</v>
      </c>
      <c r="M18" s="30">
        <v>327981</v>
      </c>
      <c r="N18" s="31">
        <f t="shared" si="1"/>
        <v>365411</v>
      </c>
      <c r="O18" s="31">
        <f t="shared" si="2"/>
        <v>9962</v>
      </c>
      <c r="P18" s="34">
        <v>8942</v>
      </c>
      <c r="Q18" s="33"/>
    </row>
    <row r="19" spans="1:17" s="24" customFormat="1" ht="12.75">
      <c r="A19" s="25">
        <v>11</v>
      </c>
      <c r="B19" s="25">
        <v>8</v>
      </c>
      <c r="C19" s="26" t="s">
        <v>59</v>
      </c>
      <c r="D19" s="43" t="s">
        <v>35</v>
      </c>
      <c r="E19" s="26" t="s">
        <v>38</v>
      </c>
      <c r="F19" s="26">
        <v>3</v>
      </c>
      <c r="G19" s="27">
        <v>5</v>
      </c>
      <c r="H19" s="28">
        <v>24834</v>
      </c>
      <c r="I19" s="28">
        <v>916</v>
      </c>
      <c r="J19" s="29">
        <f t="shared" si="0"/>
        <v>-0.3143945668378334</v>
      </c>
      <c r="K19" s="28">
        <v>36222</v>
      </c>
      <c r="L19" s="28">
        <v>1224</v>
      </c>
      <c r="M19" s="30">
        <v>168404</v>
      </c>
      <c r="N19" s="31">
        <f t="shared" si="1"/>
        <v>193238</v>
      </c>
      <c r="O19" s="31">
        <f t="shared" si="2"/>
        <v>7080</v>
      </c>
      <c r="P19" s="34">
        <v>6164</v>
      </c>
      <c r="Q19" s="33"/>
    </row>
    <row r="20" spans="1:17" s="24" customFormat="1" ht="12.75">
      <c r="A20" s="25">
        <v>12</v>
      </c>
      <c r="B20" s="25">
        <v>13</v>
      </c>
      <c r="C20" s="26" t="s">
        <v>47</v>
      </c>
      <c r="D20" s="43" t="s">
        <v>42</v>
      </c>
      <c r="E20" s="26" t="s">
        <v>38</v>
      </c>
      <c r="F20" s="26">
        <v>13</v>
      </c>
      <c r="G20" s="27">
        <v>11</v>
      </c>
      <c r="H20" s="28">
        <v>19251</v>
      </c>
      <c r="I20" s="28">
        <v>848</v>
      </c>
      <c r="J20" s="29">
        <f t="shared" si="0"/>
        <v>0.2578242404442992</v>
      </c>
      <c r="K20" s="28">
        <v>15305</v>
      </c>
      <c r="L20" s="28">
        <v>537</v>
      </c>
      <c r="M20" s="30">
        <v>2887256</v>
      </c>
      <c r="N20" s="31">
        <f t="shared" si="1"/>
        <v>2906507</v>
      </c>
      <c r="O20" s="31">
        <f t="shared" si="2"/>
        <v>87127</v>
      </c>
      <c r="P20" s="34">
        <v>86279</v>
      </c>
      <c r="Q20" s="33"/>
    </row>
    <row r="21" spans="1:17" s="24" customFormat="1" ht="12.75">
      <c r="A21" s="25">
        <v>13</v>
      </c>
      <c r="B21" s="25">
        <v>9</v>
      </c>
      <c r="C21" s="26" t="s">
        <v>52</v>
      </c>
      <c r="D21" s="43" t="s">
        <v>42</v>
      </c>
      <c r="E21" s="26" t="s">
        <v>38</v>
      </c>
      <c r="F21" s="26">
        <v>5</v>
      </c>
      <c r="G21" s="27">
        <v>7</v>
      </c>
      <c r="H21" s="28">
        <v>15349</v>
      </c>
      <c r="I21" s="28">
        <v>414</v>
      </c>
      <c r="J21" s="29">
        <f t="shared" si="0"/>
        <v>-0.4845350438257716</v>
      </c>
      <c r="K21" s="28">
        <v>29777</v>
      </c>
      <c r="L21" s="28">
        <v>717</v>
      </c>
      <c r="M21" s="30">
        <v>658179</v>
      </c>
      <c r="N21" s="31">
        <f t="shared" si="1"/>
        <v>673528</v>
      </c>
      <c r="O21" s="31">
        <f t="shared" si="2"/>
        <v>18766</v>
      </c>
      <c r="P21" s="34">
        <v>18352</v>
      </c>
      <c r="Q21" s="33"/>
    </row>
    <row r="22" spans="1:17" s="24" customFormat="1" ht="12.75">
      <c r="A22" s="25">
        <v>14</v>
      </c>
      <c r="B22" s="25">
        <v>10</v>
      </c>
      <c r="C22" s="26" t="s">
        <v>57</v>
      </c>
      <c r="D22" s="43" t="s">
        <v>39</v>
      </c>
      <c r="E22" s="26" t="s">
        <v>38</v>
      </c>
      <c r="F22" s="26">
        <v>3</v>
      </c>
      <c r="G22" s="27">
        <v>7</v>
      </c>
      <c r="H22" s="28">
        <v>11842</v>
      </c>
      <c r="I22" s="28">
        <v>367</v>
      </c>
      <c r="J22" s="29">
        <f t="shared" si="0"/>
        <v>-0.3499121651295565</v>
      </c>
      <c r="K22" s="28">
        <v>18216</v>
      </c>
      <c r="L22" s="28">
        <v>589</v>
      </c>
      <c r="M22" s="30">
        <v>86113</v>
      </c>
      <c r="N22" s="31">
        <f t="shared" si="1"/>
        <v>97955</v>
      </c>
      <c r="O22" s="31">
        <f t="shared" si="2"/>
        <v>3328</v>
      </c>
      <c r="P22" s="34">
        <v>2961</v>
      </c>
      <c r="Q22" s="33"/>
    </row>
    <row r="23" spans="1:17" s="24" customFormat="1" ht="12.75">
      <c r="A23" s="25">
        <v>15</v>
      </c>
      <c r="B23" s="25">
        <v>20</v>
      </c>
      <c r="C23" s="45" t="s">
        <v>49</v>
      </c>
      <c r="D23" s="43" t="s">
        <v>39</v>
      </c>
      <c r="E23" s="26" t="s">
        <v>38</v>
      </c>
      <c r="F23" s="26">
        <v>9</v>
      </c>
      <c r="G23" s="27">
        <v>4</v>
      </c>
      <c r="H23" s="28">
        <v>11076</v>
      </c>
      <c r="I23" s="28">
        <v>366</v>
      </c>
      <c r="J23" s="29">
        <f t="shared" si="0"/>
        <v>1.0379024839006439</v>
      </c>
      <c r="K23" s="28">
        <v>5435</v>
      </c>
      <c r="L23" s="28">
        <v>168</v>
      </c>
      <c r="M23" s="30">
        <v>693737</v>
      </c>
      <c r="N23" s="31">
        <f t="shared" si="1"/>
        <v>704813</v>
      </c>
      <c r="O23" s="31">
        <f t="shared" si="2"/>
        <v>20232</v>
      </c>
      <c r="P23" s="34">
        <v>19866</v>
      </c>
      <c r="Q23" s="33"/>
    </row>
    <row r="24" spans="1:17" s="24" customFormat="1" ht="12.75">
      <c r="A24" s="25">
        <v>16</v>
      </c>
      <c r="B24" s="25">
        <v>14</v>
      </c>
      <c r="C24" s="26" t="s">
        <v>46</v>
      </c>
      <c r="D24" s="43" t="s">
        <v>37</v>
      </c>
      <c r="E24" s="26" t="s">
        <v>38</v>
      </c>
      <c r="F24" s="26">
        <v>14</v>
      </c>
      <c r="G24" s="27">
        <v>4</v>
      </c>
      <c r="H24" s="28">
        <v>7320</v>
      </c>
      <c r="I24" s="28">
        <v>257</v>
      </c>
      <c r="J24" s="29">
        <f t="shared" si="0"/>
        <v>-0.3601398601398601</v>
      </c>
      <c r="K24" s="28">
        <v>11440</v>
      </c>
      <c r="L24" s="28">
        <v>375</v>
      </c>
      <c r="M24" s="30">
        <v>3162009</v>
      </c>
      <c r="N24" s="31">
        <f t="shared" si="1"/>
        <v>3169329</v>
      </c>
      <c r="O24" s="31">
        <f t="shared" si="2"/>
        <v>115580</v>
      </c>
      <c r="P24" s="34">
        <v>115323</v>
      </c>
      <c r="Q24" s="33"/>
    </row>
    <row r="25" spans="1:17" s="24" customFormat="1" ht="12.75">
      <c r="A25" s="25">
        <v>17</v>
      </c>
      <c r="B25" s="25">
        <v>15</v>
      </c>
      <c r="C25" s="26" t="s">
        <v>48</v>
      </c>
      <c r="D25" s="43" t="s">
        <v>35</v>
      </c>
      <c r="E25" s="26" t="s">
        <v>38</v>
      </c>
      <c r="F25" s="26">
        <v>10</v>
      </c>
      <c r="G25" s="27">
        <v>5</v>
      </c>
      <c r="H25" s="28">
        <v>6260</v>
      </c>
      <c r="I25" s="28">
        <v>257</v>
      </c>
      <c r="J25" s="29">
        <f t="shared" si="0"/>
        <v>-0.3929402637703646</v>
      </c>
      <c r="K25" s="28">
        <v>10312</v>
      </c>
      <c r="L25" s="28">
        <v>431</v>
      </c>
      <c r="M25" s="30">
        <v>565007</v>
      </c>
      <c r="N25" s="31">
        <f t="shared" si="1"/>
        <v>571267</v>
      </c>
      <c r="O25" s="31">
        <f t="shared" si="2"/>
        <v>22045</v>
      </c>
      <c r="P25" s="34">
        <v>21788</v>
      </c>
      <c r="Q25" s="33"/>
    </row>
    <row r="26" spans="1:17" s="24" customFormat="1" ht="12.75">
      <c r="A26" s="25">
        <v>18</v>
      </c>
      <c r="B26" s="25">
        <v>12</v>
      </c>
      <c r="C26" s="45" t="s">
        <v>50</v>
      </c>
      <c r="D26" s="43" t="s">
        <v>45</v>
      </c>
      <c r="E26" s="26" t="s">
        <v>38</v>
      </c>
      <c r="F26" s="26">
        <v>8</v>
      </c>
      <c r="G26" s="27">
        <v>6</v>
      </c>
      <c r="H26" s="28">
        <v>5174</v>
      </c>
      <c r="I26" s="28">
        <v>158</v>
      </c>
      <c r="J26" s="29">
        <f t="shared" si="0"/>
        <v>-0.6710743801652892</v>
      </c>
      <c r="K26" s="28">
        <v>15730</v>
      </c>
      <c r="L26" s="28">
        <v>591</v>
      </c>
      <c r="M26" s="30">
        <v>693410</v>
      </c>
      <c r="N26" s="31">
        <f t="shared" si="1"/>
        <v>698584</v>
      </c>
      <c r="O26" s="31">
        <f t="shared" si="2"/>
        <v>24616</v>
      </c>
      <c r="P26" s="34">
        <v>24458</v>
      </c>
      <c r="Q26" s="33"/>
    </row>
    <row r="27" spans="1:17" s="24" customFormat="1" ht="12.75">
      <c r="A27" s="25">
        <v>19</v>
      </c>
      <c r="B27" s="25">
        <v>19</v>
      </c>
      <c r="C27" s="26" t="s">
        <v>53</v>
      </c>
      <c r="D27" s="43" t="s">
        <v>39</v>
      </c>
      <c r="E27" s="26" t="s">
        <v>40</v>
      </c>
      <c r="F27" s="26">
        <v>5</v>
      </c>
      <c r="G27" s="27">
        <v>5</v>
      </c>
      <c r="H27" s="28">
        <v>4769</v>
      </c>
      <c r="I27" s="28">
        <v>158</v>
      </c>
      <c r="J27" s="29">
        <f t="shared" si="0"/>
        <v>-0.30318527177089416</v>
      </c>
      <c r="K27" s="28">
        <v>6844</v>
      </c>
      <c r="L27" s="28">
        <v>243</v>
      </c>
      <c r="M27" s="30">
        <v>108582</v>
      </c>
      <c r="N27" s="31">
        <f t="shared" si="1"/>
        <v>113351</v>
      </c>
      <c r="O27" s="31">
        <f t="shared" si="2"/>
        <v>4288</v>
      </c>
      <c r="P27" s="34">
        <v>4130</v>
      </c>
      <c r="Q27" s="33"/>
    </row>
    <row r="28" spans="1:17" s="24" customFormat="1" ht="12.75">
      <c r="A28" s="25">
        <v>20</v>
      </c>
      <c r="B28" s="25">
        <v>17</v>
      </c>
      <c r="C28" s="26" t="s">
        <v>55</v>
      </c>
      <c r="D28" s="43" t="s">
        <v>39</v>
      </c>
      <c r="E28" s="26" t="s">
        <v>40</v>
      </c>
      <c r="F28" s="26">
        <v>4</v>
      </c>
      <c r="G28" s="27">
        <v>4</v>
      </c>
      <c r="H28" s="28">
        <v>4313</v>
      </c>
      <c r="I28" s="28">
        <v>105</v>
      </c>
      <c r="J28" s="29">
        <f t="shared" si="0"/>
        <v>-0.4364301581079315</v>
      </c>
      <c r="K28" s="28">
        <v>7653</v>
      </c>
      <c r="L28" s="28">
        <v>191</v>
      </c>
      <c r="M28" s="30">
        <v>94455</v>
      </c>
      <c r="N28" s="31">
        <f t="shared" si="1"/>
        <v>98768</v>
      </c>
      <c r="O28" s="31">
        <f t="shared" si="2"/>
        <v>2643</v>
      </c>
      <c r="P28" s="34">
        <v>2538</v>
      </c>
      <c r="Q28" s="33"/>
    </row>
    <row r="29" spans="1:17" ht="13.5" thickBot="1">
      <c r="A29" s="35"/>
      <c r="B29" s="35"/>
      <c r="C29" s="36"/>
      <c r="D29" s="36"/>
      <c r="E29" s="36"/>
      <c r="F29" s="36"/>
      <c r="G29" s="36"/>
      <c r="H29" s="37">
        <f>SUM(H9:H28)</f>
        <v>1612209</v>
      </c>
      <c r="I29" s="37">
        <f>SUM(I9:I28)</f>
        <v>53208</v>
      </c>
      <c r="J29" s="38">
        <f>H29/K29-100%</f>
        <v>0.5547201143323333</v>
      </c>
      <c r="K29" s="37">
        <f>SUM(K9:K28)</f>
        <v>1036977</v>
      </c>
      <c r="L29" s="37">
        <f>SUM(L9:L28)</f>
        <v>32767</v>
      </c>
      <c r="M29" s="37">
        <f>SUM(M9:M28)</f>
        <v>17036040</v>
      </c>
      <c r="N29" s="39"/>
      <c r="O29" s="39"/>
      <c r="P29" s="37">
        <f>SUM(P9:P28)</f>
        <v>539115</v>
      </c>
      <c r="Q29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2011-08-29T12:45:11Z</cp:lastPrinted>
  <dcterms:created xsi:type="dcterms:W3CDTF">2010-01-04T09:56:23Z</dcterms:created>
  <dcterms:modified xsi:type="dcterms:W3CDTF">2011-08-30T12:24:04Z</dcterms:modified>
  <cp:category/>
  <cp:version/>
  <cp:contentType/>
  <cp:contentStatus/>
</cp:coreProperties>
</file>