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end 43" sheetId="1" r:id="rId1"/>
    <sheet name="Weekend 42" sheetId="2" r:id="rId2"/>
    <sheet name="Weekend 41" sheetId="3" r:id="rId3"/>
    <sheet name="Weekend 40" sheetId="4" r:id="rId4"/>
    <sheet name="Weekend 39" sheetId="5" r:id="rId5"/>
    <sheet name="Weekend 38" sheetId="6" r:id="rId6"/>
    <sheet name="Weekend 37" sheetId="7" r:id="rId7"/>
    <sheet name="Weekend 36" sheetId="8" r:id="rId8"/>
    <sheet name="Weekend 35" sheetId="9" r:id="rId9"/>
    <sheet name="Weekend 34" sheetId="10" r:id="rId10"/>
    <sheet name="Weekend 33" sheetId="11" r:id="rId11"/>
    <sheet name="Weekend 32" sheetId="12" r:id="rId12"/>
    <sheet name="Weekend 31" sheetId="13" r:id="rId13"/>
    <sheet name="Weekend 30" sheetId="14" r:id="rId14"/>
    <sheet name="Weekend 29" sheetId="15" r:id="rId15"/>
    <sheet name="Weekend 28" sheetId="16" r:id="rId16"/>
    <sheet name="Weekend 27" sheetId="17" r:id="rId17"/>
    <sheet name="Weekend 26" sheetId="18" r:id="rId18"/>
    <sheet name="Weekend 25" sheetId="19" r:id="rId19"/>
    <sheet name="Weekend 24" sheetId="20" r:id="rId20"/>
    <sheet name="Weekend 23" sheetId="21" r:id="rId21"/>
    <sheet name="Weekend 22" sheetId="22" r:id="rId22"/>
    <sheet name="Weekend 21" sheetId="23" r:id="rId23"/>
    <sheet name="Weekend 20" sheetId="24" r:id="rId24"/>
    <sheet name="Weekend 19" sheetId="25" r:id="rId25"/>
    <sheet name="Weekend 18" sheetId="26" r:id="rId26"/>
    <sheet name="Weekend 17" sheetId="27" r:id="rId27"/>
    <sheet name="Weekend 16" sheetId="28" r:id="rId28"/>
    <sheet name="Weekend 15" sheetId="29" r:id="rId29"/>
    <sheet name="Weekend 14" sheetId="30" r:id="rId30"/>
    <sheet name="Weekend 13" sheetId="31" r:id="rId31"/>
    <sheet name="Weekend 12" sheetId="32" r:id="rId32"/>
    <sheet name="Weekend 11" sheetId="33" r:id="rId33"/>
    <sheet name="Weekend 10" sheetId="34" r:id="rId34"/>
    <sheet name="Weekend 09" sheetId="35" r:id="rId35"/>
    <sheet name="Weekend 08" sheetId="36" r:id="rId36"/>
    <sheet name="Weekend 07" sheetId="37" r:id="rId37"/>
    <sheet name="Weekend 06" sheetId="38" r:id="rId38"/>
    <sheet name="Weekend 05" sheetId="39" r:id="rId39"/>
    <sheet name="Weekend 04" sheetId="40" r:id="rId40"/>
    <sheet name="Weekend 03" sheetId="41" r:id="rId41"/>
    <sheet name="Weekend 02" sheetId="42" r:id="rId42"/>
    <sheet name="Weekend 01" sheetId="43" r:id="rId43"/>
    <sheet name="Sheet1" sheetId="44" r:id="rId44"/>
  </sheets>
  <definedNames/>
  <calcPr fullCalcOnLoad="1"/>
</workbook>
</file>

<file path=xl/sharedStrings.xml><?xml version="1.0" encoding="utf-8"?>
<sst xmlns="http://schemas.openxmlformats.org/spreadsheetml/2006/main" count="5324" uniqueCount="253">
  <si>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</si>
  <si>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</si>
  <si>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</si>
  <si>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</si>
  <si>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</si>
  <si>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</si>
  <si>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</si>
  <si>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</si>
  <si>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</si>
  <si>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</si>
  <si>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</si>
  <si>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</si>
  <si>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</si>
  <si>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</si>
  <si>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</si>
  <si>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</si>
  <si>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</si>
  <si>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</si>
  <si>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</si>
  <si>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</si>
  <si>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</si>
  <si>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</si>
  <si>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</si>
  <si>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</si>
  <si>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</si>
  <si>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</si>
  <si>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</si>
  <si>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</si>
  <si>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</si>
  <si>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</si>
  <si>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</si>
  <si>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</si>
  <si>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</si>
  <si>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</si>
  <si>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</si>
  <si>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</si>
  <si>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</si>
  <si>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</si>
  <si>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</si>
  <si>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</si>
  <si>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</si>
  <si>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</si>
  <si>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</si>
  <si>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PA-DORA</t>
  </si>
  <si>
    <t>LOC</t>
  </si>
  <si>
    <t>PAR</t>
  </si>
  <si>
    <t>SOCIAL NETWORK, THE</t>
  </si>
  <si>
    <t>SAW 7 3D</t>
  </si>
  <si>
    <t>ARTHUR AND THE WAR OF THE TWO WORLDS</t>
  </si>
  <si>
    <t>HARRY POTTER AND THE DEATHLY HALLOWS: PART 1</t>
  </si>
  <si>
    <t>EASY A</t>
  </si>
  <si>
    <t>RED</t>
  </si>
  <si>
    <t>DUE DATE</t>
  </si>
  <si>
    <t>CHRONICLES OF NARNIA:THE VOYAGE OF THE DAWN TREADER, THE</t>
  </si>
  <si>
    <t>MAJKA ASFALTA</t>
  </si>
  <si>
    <t>MEGAMIND 3D</t>
  </si>
  <si>
    <t>LIFE AS WE KNOW IT</t>
  </si>
  <si>
    <t>YOU WILL MEET A TALL DARK STRANGER</t>
  </si>
  <si>
    <t>LITTLE FOCKERS</t>
  </si>
  <si>
    <t>SAMMY'S ADVENTURES:THE SECRET PASSAGE</t>
  </si>
  <si>
    <t>STONE</t>
  </si>
  <si>
    <t>Dec,30-Jan,02</t>
  </si>
  <si>
    <t>new</t>
  </si>
  <si>
    <t>NEXT THREE DAYS</t>
  </si>
  <si>
    <t>NUTCRACKER 3D</t>
  </si>
  <si>
    <t>NEKE DRUGE PRIČE</t>
  </si>
  <si>
    <t>TRON 3D</t>
  </si>
  <si>
    <t>WDI</t>
  </si>
  <si>
    <t>Jan,06-Jan,09</t>
  </si>
  <si>
    <t>SEASON OF THE WITCH</t>
  </si>
  <si>
    <t>PARANORMAL ACTIVITY 2</t>
  </si>
  <si>
    <t>Jan,13-Jan,16</t>
  </si>
  <si>
    <t>TOURIST, THE</t>
  </si>
  <si>
    <t>TRON: LEGACY 3D</t>
  </si>
  <si>
    <t>TANGLED (3D)</t>
  </si>
  <si>
    <t>TAKKEN</t>
  </si>
  <si>
    <t>ANOTHER YEAR</t>
  </si>
  <si>
    <t>Jan,20-Jan,23</t>
  </si>
  <si>
    <t>GREEN HORNET (3D)</t>
  </si>
  <si>
    <t>2 SUNČANA DANA</t>
  </si>
  <si>
    <t>FAIR GAME</t>
  </si>
  <si>
    <t>Jan,27-Jan,30</t>
  </si>
  <si>
    <t>BLACK SWAN</t>
  </si>
  <si>
    <t>YOGI BEAR 3D</t>
  </si>
  <si>
    <t>DILEMMA, THE</t>
  </si>
  <si>
    <t>UNI</t>
  </si>
  <si>
    <t>SIN NOMBRE</t>
  </si>
  <si>
    <t>Feb,03-Feb,06</t>
  </si>
  <si>
    <t>BURLESQUE</t>
  </si>
  <si>
    <t>KING'S SPEECH</t>
  </si>
  <si>
    <t>FIGHTER</t>
  </si>
  <si>
    <t>Feb,10-Feb,13</t>
  </si>
  <si>
    <t>127 HOURS</t>
  </si>
  <si>
    <t>GNOMEO AND JULIET 3D</t>
  </si>
  <si>
    <t>NO STRINGS ATTACHED</t>
  </si>
  <si>
    <t>Feb,17-Feb,20</t>
  </si>
  <si>
    <t>BIG MOMMA'S:LIKE FATHER LIKE SON</t>
  </si>
  <si>
    <t>BIUTIFUL</t>
  </si>
  <si>
    <t>UNKNOWN</t>
  </si>
  <si>
    <t>WAY BACK, THE</t>
  </si>
  <si>
    <t>Feb,24-Feb,27</t>
  </si>
  <si>
    <t>GULLIVER'S TRAVELS 3D</t>
  </si>
  <si>
    <t>DRIVE ANGRY 3D</t>
  </si>
  <si>
    <t>TRUE GRIT</t>
  </si>
  <si>
    <t>Mar,03-Mar,06</t>
  </si>
  <si>
    <t>RANGO</t>
  </si>
  <si>
    <t>ADJUSTMENT BUREAU</t>
  </si>
  <si>
    <t>IF I WANT TO WHISTLE I WHISTLE</t>
  </si>
  <si>
    <t>Mar,10-Mar,13</t>
  </si>
  <si>
    <t>RABBIT HOLE</t>
  </si>
  <si>
    <t>OF GODS AND MEN</t>
  </si>
  <si>
    <t>JUST GO WITH IT</t>
  </si>
  <si>
    <t>RITE, THE</t>
  </si>
  <si>
    <t>Mar,17-Mar,20</t>
  </si>
  <si>
    <t>BATTLE: LOS ANGELES</t>
  </si>
  <si>
    <t>JUSTIN BIEBER:NEVER SAY NEVER 3D</t>
  </si>
  <si>
    <t>Mar,24-Mar,27</t>
  </si>
  <si>
    <t>MECHANIC, THE</t>
  </si>
  <si>
    <t>SUCKER PUNCH</t>
  </si>
  <si>
    <t>LIMITLESS</t>
  </si>
  <si>
    <t>Mar,31-Apr,03</t>
  </si>
  <si>
    <t>I AM NUMBER FOUR</t>
  </si>
  <si>
    <t>OCEAN WORLD 3D</t>
  </si>
  <si>
    <t>HOP</t>
  </si>
  <si>
    <t>SOLOMON KANE</t>
  </si>
  <si>
    <t>Apr,07-Apr,10</t>
  </si>
  <si>
    <t>FASTER</t>
  </si>
  <si>
    <t>SOMEWHERE</t>
  </si>
  <si>
    <t>ADRIENN PAL</t>
  </si>
  <si>
    <t>HALL PASS</t>
  </si>
  <si>
    <t>Apr,14-Apr,17</t>
  </si>
  <si>
    <t>AGORA</t>
  </si>
  <si>
    <t>SANCTUM 3D</t>
  </si>
  <si>
    <t>RIO 3D</t>
  </si>
  <si>
    <t>PAUL</t>
  </si>
  <si>
    <t>Apr,21-Apr,24</t>
  </si>
  <si>
    <t>IN A BETTER WORLD</t>
  </si>
  <si>
    <t>TUCKER AND DALE VS EVIL</t>
  </si>
  <si>
    <t>WATER FOR ELEPHANTS</t>
  </si>
  <si>
    <t>Apr,28-May,01</t>
  </si>
  <si>
    <t>SHOW MUST GO ON, THE</t>
  </si>
  <si>
    <t xml:space="preserve">THOR </t>
  </si>
  <si>
    <t>RED RIDING HOOD</t>
  </si>
  <si>
    <t>May,05-May,08</t>
  </si>
  <si>
    <t>SKYLINE</t>
  </si>
  <si>
    <t>FAST FIVE</t>
  </si>
  <si>
    <t>May,12-May,15</t>
  </si>
  <si>
    <t>PRIEST (3D)</t>
  </si>
  <si>
    <t>LINCOLN LAWYER</t>
  </si>
  <si>
    <t>BEASTLY</t>
  </si>
  <si>
    <t>May,19-May,22</t>
  </si>
  <si>
    <t>PIRATES OF CARIBBEAN 4 (3D)</t>
  </si>
  <si>
    <t>RESIDENT</t>
  </si>
  <si>
    <t>May,26-May,29</t>
  </si>
  <si>
    <t>HANGOVER 2</t>
  </si>
  <si>
    <t>PARIS EXPRESS</t>
  </si>
  <si>
    <t>Jun,02-Jun,05</t>
  </si>
  <si>
    <t>X-MEN:FIRST CLASS</t>
  </si>
  <si>
    <t>TROLL HUNTER</t>
  </si>
  <si>
    <t>KUNG FU PANDA 2</t>
  </si>
  <si>
    <t>Jun,09-Jun,12</t>
  </si>
  <si>
    <t>MR. NOBODY</t>
  </si>
  <si>
    <t>SOURCE CODE</t>
  </si>
  <si>
    <t>SOMETHING BORROWED</t>
  </si>
  <si>
    <t>Jun,16-Jun,19</t>
  </si>
  <si>
    <t>WINNIE THE POOH</t>
  </si>
  <si>
    <t>SUPER 8</t>
  </si>
  <si>
    <t>Jun,23-Jun,26</t>
  </si>
  <si>
    <t>MR. POPPER'S PENGUINS</t>
  </si>
  <si>
    <t>YOUTH IN REVOLT</t>
  </si>
  <si>
    <t>Jun,30-Jul,03</t>
  </si>
  <si>
    <t>ANIMAL'S UNITED</t>
  </si>
  <si>
    <t>TRANSFORMERS 3: DARK OF THE MOON</t>
  </si>
  <si>
    <t>Jul,7-Jul,10</t>
  </si>
  <si>
    <t>HANNA</t>
  </si>
  <si>
    <t>BRIDESMAIDS</t>
  </si>
  <si>
    <t>LOVE AND OTHER PURSUITS</t>
  </si>
  <si>
    <t>Jul,14-Jul,17</t>
  </si>
  <si>
    <t>HARRY POTTER AND THE DEATHLY HALLOWS: PART 2</t>
  </si>
  <si>
    <t>Jul,21-Jul,24</t>
  </si>
  <si>
    <t>BEAVER, THE</t>
  </si>
  <si>
    <t>Jul,28-Jul,31</t>
  </si>
  <si>
    <t>WARD, THE</t>
  </si>
  <si>
    <t>CAPTAIN AMERICA:THE FIRST AVENGER</t>
  </si>
  <si>
    <t>BEAT THE WORLD</t>
  </si>
  <si>
    <t>SMURFS</t>
  </si>
  <si>
    <t>Aug,04-Aug,07</t>
  </si>
  <si>
    <t>SHOCK LABYRINTH 3D</t>
  </si>
  <si>
    <t>EAGLE, THE</t>
  </si>
  <si>
    <t>RISE OF THE PLANET OF THE APES</t>
  </si>
  <si>
    <t>Aug,11-Aug,14</t>
  </si>
  <si>
    <t>IRONCLAD</t>
  </si>
  <si>
    <t>GREEN LANTERN</t>
  </si>
  <si>
    <t>MONTE CARLO</t>
  </si>
  <si>
    <t>Aug,18-Aug,21</t>
  </si>
  <si>
    <t>HORRIBLE BOSSES</t>
  </si>
  <si>
    <t>COWBOYS AND ALIENS</t>
  </si>
  <si>
    <t>SCREAM 4</t>
  </si>
  <si>
    <t>Aug,25-Aug,28</t>
  </si>
  <si>
    <t>BAD TEACHER</t>
  </si>
  <si>
    <t>CONAN 3D</t>
  </si>
  <si>
    <t>CARS 2 (3D)</t>
  </si>
  <si>
    <t>EAGLE,THE</t>
  </si>
  <si>
    <t>Sep,01-Sep,04</t>
  </si>
  <si>
    <t>CHANGE UP</t>
  </si>
  <si>
    <t>FINAL DESTINATION 5 3D</t>
  </si>
  <si>
    <t>TREE OF LIFE</t>
  </si>
  <si>
    <t>Sep,08-Sep,11</t>
  </si>
  <si>
    <t>ZOOKEEPER</t>
  </si>
  <si>
    <t>DON'T BE AFFRAID OF THE DARK</t>
  </si>
  <si>
    <t>SHARK NIGHT 3D</t>
  </si>
  <si>
    <t xml:space="preserve">CRAZY STUPED LOVE </t>
  </si>
  <si>
    <t>Sep,15-Sep,18</t>
  </si>
  <si>
    <t>LION KING, THE (3D)</t>
  </si>
  <si>
    <t>MIDNIGHT IN PARIS</t>
  </si>
  <si>
    <t>DRIVE</t>
  </si>
  <si>
    <t>MG film</t>
  </si>
  <si>
    <t>JOHNNY ENGLISH REBORN</t>
  </si>
  <si>
    <t>KOTLOVINA</t>
  </si>
  <si>
    <t>Sep,22-Sep,25</t>
  </si>
  <si>
    <t>JOSEF</t>
  </si>
  <si>
    <t>FRIENDS WITH BENEFITS</t>
  </si>
  <si>
    <t>SPACE DOGS 3D</t>
  </si>
  <si>
    <t>JANE EYRE</t>
  </si>
  <si>
    <t>Sep,29-Oct,02</t>
  </si>
  <si>
    <t>SPY KIDS 4</t>
  </si>
  <si>
    <t>CONTAGION</t>
  </si>
  <si>
    <t>WHAT'S YOUR NUMBER</t>
  </si>
  <si>
    <t>ABDUCTION</t>
  </si>
  <si>
    <t>Oct,06-Oct,09</t>
  </si>
  <si>
    <t>MELANCHOLIA</t>
  </si>
  <si>
    <t>KOKO I DUHOVI</t>
  </si>
  <si>
    <t>LE GAMIN AU VELO</t>
  </si>
  <si>
    <t>LE HAVRE</t>
  </si>
  <si>
    <t>COLOMBIANA</t>
  </si>
  <si>
    <t>LARRY CROWN</t>
  </si>
  <si>
    <t>Oct,13-Oct,16</t>
  </si>
  <si>
    <t>ESSENTIAL KILLING</t>
  </si>
  <si>
    <t>POTICHE</t>
  </si>
  <si>
    <t>BALADA TRISTE DE TROMPETA</t>
  </si>
  <si>
    <t>COSA VOGLIO DI PIU</t>
  </si>
  <si>
    <t>HABEMUS PAPAM</t>
  </si>
  <si>
    <t>FOOTLOOSE</t>
  </si>
  <si>
    <t>UIP</t>
  </si>
  <si>
    <t xml:space="preserve">CRAZY STUPID LOVE </t>
  </si>
  <si>
    <t>GUARD</t>
  </si>
  <si>
    <t>REAL STEEL</t>
  </si>
  <si>
    <t>Oct,20-Oct,23</t>
  </si>
  <si>
    <t>WINX CLUB 3D: MAGICAL ADVENTURE</t>
  </si>
  <si>
    <t>VTI</t>
  </si>
  <si>
    <t>DREAM HOUSE</t>
  </si>
  <si>
    <t>ELITE SQUAD 2</t>
  </si>
  <si>
    <t>THREE MUSKETEERS, THE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</si>
</sst>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dd"/>
    <numFmt numFmtId="165" formatCode="d&quot;, &quot;mmm\ 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4" fillId="0" borderId="0" xfId="55" applyFont="1" applyBorder="1">
      <alignment/>
      <protection/>
    </xf>
    <xf numFmtId="0" fontId="6" fillId="0" borderId="12" xfId="55" applyFont="1" applyBorder="1">
      <alignment/>
      <protection/>
    </xf>
    <xf numFmtId="164" fontId="6" fillId="0" borderId="13" xfId="55" applyNumberFormat="1" applyFont="1" applyBorder="1">
      <alignment/>
      <protection/>
    </xf>
    <xf numFmtId="0" fontId="6" fillId="0" borderId="14" xfId="55" applyFont="1" applyBorder="1">
      <alignment/>
      <protection/>
    </xf>
    <xf numFmtId="0" fontId="2" fillId="0" borderId="15" xfId="55" applyFont="1" applyBorder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2" fontId="2" fillId="0" borderId="18" xfId="55" applyNumberFormat="1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6" fillId="0" borderId="15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18" xfId="55" applyFont="1" applyBorder="1">
      <alignment/>
      <protection/>
    </xf>
    <xf numFmtId="0" fontId="2" fillId="0" borderId="0" xfId="55" applyFont="1" applyBorder="1">
      <alignment/>
      <protection/>
    </xf>
    <xf numFmtId="164" fontId="2" fillId="0" borderId="0" xfId="55" applyNumberFormat="1" applyFont="1">
      <alignment/>
      <protection/>
    </xf>
    <xf numFmtId="165" fontId="3" fillId="0" borderId="0" xfId="55" applyNumberFormat="1" applyFont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0" xfId="55" applyFont="1">
      <alignment/>
      <protection/>
    </xf>
    <xf numFmtId="0" fontId="7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3" fillId="33" borderId="20" xfId="55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0" fontId="3" fillId="34" borderId="20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3" fontId="3" fillId="0" borderId="20" xfId="55" applyNumberFormat="1" applyFont="1" applyBorder="1" applyAlignment="1">
      <alignment horizontal="right"/>
      <protection/>
    </xf>
    <xf numFmtId="10" fontId="3" fillId="33" borderId="20" xfId="55" applyNumberFormat="1" applyFont="1" applyFill="1" applyBorder="1" applyAlignment="1">
      <alignment horizontal="center"/>
      <protection/>
    </xf>
    <xf numFmtId="3" fontId="8" fillId="0" borderId="20" xfId="55" applyNumberFormat="1" applyFont="1" applyFill="1" applyBorder="1" applyAlignment="1">
      <alignment horizontal="right"/>
      <protection/>
    </xf>
    <xf numFmtId="3" fontId="3" fillId="34" borderId="20" xfId="55" applyNumberFormat="1" applyFont="1" applyFill="1" applyBorder="1" applyAlignment="1">
      <alignment horizontal="right"/>
      <protection/>
    </xf>
    <xf numFmtId="3" fontId="8" fillId="0" borderId="17" xfId="55" applyNumberFormat="1" applyFon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3" fontId="8" fillId="0" borderId="20" xfId="55" applyNumberFormat="1" applyFont="1" applyFill="1" applyBorder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3" fontId="3" fillId="33" borderId="21" xfId="55" applyNumberFormat="1" applyFont="1" applyFill="1" applyBorder="1" applyAlignment="1">
      <alignment horizontal="right"/>
      <protection/>
    </xf>
    <xf numFmtId="10" fontId="3" fillId="33" borderId="15" xfId="55" applyNumberFormat="1" applyFont="1" applyFill="1" applyBorder="1" applyAlignment="1">
      <alignment horizontal="center"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>
      <alignment/>
      <protection/>
    </xf>
    <xf numFmtId="0" fontId="3" fillId="0" borderId="20" xfId="55" applyFont="1" applyFill="1" applyBorder="1" applyAlignment="1">
      <alignment horizontal="left"/>
      <protection/>
    </xf>
    <xf numFmtId="3" fontId="8" fillId="0" borderId="17" xfId="55" applyNumberFormat="1" applyFont="1" applyFill="1" applyBorder="1" applyAlignment="1">
      <alignment horizontal="right"/>
      <protection/>
    </xf>
    <xf numFmtId="0" fontId="3" fillId="34" borderId="22" xfId="55" applyFont="1" applyFill="1" applyBorder="1" applyAlignment="1">
      <alignment horizontal="center"/>
      <protection/>
    </xf>
    <xf numFmtId="0" fontId="3" fillId="0" borderId="23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horizontal="left"/>
      <protection/>
    </xf>
    <xf numFmtId="0" fontId="9" fillId="0" borderId="20" xfId="55" applyFont="1" applyFill="1" applyBorder="1" applyAlignment="1">
      <alignment horizontal="center"/>
      <protection/>
    </xf>
    <xf numFmtId="0" fontId="5" fillId="0" borderId="0" xfId="55" applyNumberFormat="1" applyFont="1">
      <alignment/>
      <protection/>
    </xf>
    <xf numFmtId="0" fontId="10" fillId="0" borderId="2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 1-18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90" zoomScaleNormal="90" zoomScalePageLayoutView="0" workbookViewId="0" topLeftCell="A1">
      <selection activeCell="R29" sqref="R29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247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40840</v>
      </c>
      <c r="P2" s="18"/>
    </row>
    <row r="3" spans="5:10" ht="12.75">
      <c r="E3" s="12" t="s">
        <v>9</v>
      </c>
      <c r="I3" s="19" t="s">
        <v>10</v>
      </c>
      <c r="J3" s="20">
        <v>43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 t="s">
        <v>62</v>
      </c>
      <c r="C9" s="26" t="s">
        <v>252</v>
      </c>
      <c r="D9" s="44" t="s">
        <v>39</v>
      </c>
      <c r="E9" s="26" t="s">
        <v>38</v>
      </c>
      <c r="F9" s="26">
        <v>1</v>
      </c>
      <c r="G9" s="27">
        <v>14</v>
      </c>
      <c r="H9" s="28">
        <v>425764</v>
      </c>
      <c r="I9" s="28">
        <v>11760</v>
      </c>
      <c r="J9" s="29" t="e">
        <f>H9/K9-100%</f>
        <v>#DIV/0!</v>
      </c>
      <c r="K9" s="28"/>
      <c r="L9" s="28"/>
      <c r="M9" s="30"/>
      <c r="N9" s="31">
        <f>H9+M9</f>
        <v>425764</v>
      </c>
      <c r="O9" s="31">
        <f>I9+P9</f>
        <v>11760</v>
      </c>
      <c r="P9" s="32"/>
      <c r="Q9" s="33"/>
    </row>
    <row r="10" spans="1:17" s="24" customFormat="1" ht="12.75">
      <c r="A10" s="25">
        <v>2</v>
      </c>
      <c r="B10" s="25">
        <v>2</v>
      </c>
      <c r="C10" s="26" t="s">
        <v>231</v>
      </c>
      <c r="D10" s="44" t="s">
        <v>44</v>
      </c>
      <c r="E10" s="26" t="s">
        <v>36</v>
      </c>
      <c r="F10" s="26">
        <v>3</v>
      </c>
      <c r="G10" s="27">
        <v>12</v>
      </c>
      <c r="H10" s="28">
        <v>163562</v>
      </c>
      <c r="I10" s="28">
        <v>6736</v>
      </c>
      <c r="J10" s="29">
        <f>H10/K10-100%</f>
        <v>-0.115799830254672</v>
      </c>
      <c r="K10" s="28">
        <v>184983</v>
      </c>
      <c r="L10" s="28">
        <v>7399</v>
      </c>
      <c r="M10" s="30">
        <v>478637</v>
      </c>
      <c r="N10" s="31">
        <f>H10+M10</f>
        <v>642199</v>
      </c>
      <c r="O10" s="31">
        <f>I10+P10</f>
        <v>26826</v>
      </c>
      <c r="P10" s="32">
        <v>20090</v>
      </c>
      <c r="Q10" s="33"/>
    </row>
    <row r="11" spans="1:17" s="24" customFormat="1" ht="12.75">
      <c r="A11" s="25">
        <v>3</v>
      </c>
      <c r="B11" s="25">
        <v>1</v>
      </c>
      <c r="C11" s="26" t="s">
        <v>217</v>
      </c>
      <c r="D11" s="44" t="s">
        <v>85</v>
      </c>
      <c r="E11" s="26" t="s">
        <v>38</v>
      </c>
      <c r="F11" s="26">
        <v>6</v>
      </c>
      <c r="G11" s="27">
        <v>15</v>
      </c>
      <c r="H11" s="28">
        <v>116582</v>
      </c>
      <c r="I11" s="28">
        <v>4047</v>
      </c>
      <c r="J11" s="29">
        <f>H11/K11-100%</f>
        <v>-0.40213132577078503</v>
      </c>
      <c r="K11" s="28">
        <v>194996</v>
      </c>
      <c r="L11" s="28">
        <v>6735</v>
      </c>
      <c r="M11" s="30">
        <v>2146309</v>
      </c>
      <c r="N11" s="31">
        <f>H11+M11</f>
        <v>2262891</v>
      </c>
      <c r="O11" s="31">
        <f>I11+P11</f>
        <v>81044</v>
      </c>
      <c r="P11" s="32">
        <v>76997</v>
      </c>
      <c r="Q11" s="33"/>
    </row>
    <row r="12" spans="1:17" s="24" customFormat="1" ht="12.75">
      <c r="A12" s="25">
        <v>4</v>
      </c>
      <c r="B12" s="25" t="s">
        <v>62</v>
      </c>
      <c r="C12" s="26" t="s">
        <v>248</v>
      </c>
      <c r="D12" s="44" t="s">
        <v>39</v>
      </c>
      <c r="E12" s="26" t="s">
        <v>249</v>
      </c>
      <c r="F12" s="26">
        <v>1</v>
      </c>
      <c r="G12" s="27">
        <v>11</v>
      </c>
      <c r="H12" s="28">
        <v>107812</v>
      </c>
      <c r="I12" s="28">
        <v>3171</v>
      </c>
      <c r="J12" s="29" t="e">
        <f>H12/K12-100%</f>
        <v>#DIV/0!</v>
      </c>
      <c r="K12" s="28"/>
      <c r="L12" s="28"/>
      <c r="M12" s="30"/>
      <c r="N12" s="31">
        <f>H12+M12</f>
        <v>107812</v>
      </c>
      <c r="O12" s="31">
        <f>I12+P12</f>
        <v>3171</v>
      </c>
      <c r="P12" s="32"/>
      <c r="Q12" s="33"/>
    </row>
    <row r="13" spans="1:17" s="24" customFormat="1" ht="12.75">
      <c r="A13" s="25">
        <v>5</v>
      </c>
      <c r="B13" s="25">
        <v>5</v>
      </c>
      <c r="C13" s="26" t="s">
        <v>185</v>
      </c>
      <c r="D13" s="44" t="s">
        <v>41</v>
      </c>
      <c r="E13" s="26" t="s">
        <v>36</v>
      </c>
      <c r="F13" s="26">
        <v>12</v>
      </c>
      <c r="G13" s="27">
        <v>15</v>
      </c>
      <c r="H13" s="28">
        <v>81360</v>
      </c>
      <c r="I13" s="28">
        <v>2420</v>
      </c>
      <c r="J13" s="29">
        <f>H13/K13-100%</f>
        <v>-0.11234275614519351</v>
      </c>
      <c r="K13" s="28">
        <v>91657</v>
      </c>
      <c r="L13" s="28">
        <v>2584</v>
      </c>
      <c r="M13" s="30">
        <v>3770401</v>
      </c>
      <c r="N13" s="31">
        <f>H13+M13</f>
        <v>3851761</v>
      </c>
      <c r="O13" s="31">
        <f>I13+P13</f>
        <v>122933</v>
      </c>
      <c r="P13" s="32">
        <v>120513</v>
      </c>
      <c r="Q13" s="33"/>
    </row>
    <row r="14" spans="1:17" s="24" customFormat="1" ht="12.75">
      <c r="A14" s="25">
        <v>6</v>
      </c>
      <c r="B14" s="25">
        <v>3</v>
      </c>
      <c r="C14" s="26" t="s">
        <v>246</v>
      </c>
      <c r="D14" s="44" t="s">
        <v>67</v>
      </c>
      <c r="E14" s="26" t="s">
        <v>36</v>
      </c>
      <c r="F14" s="26">
        <v>2</v>
      </c>
      <c r="G14" s="27">
        <v>11</v>
      </c>
      <c r="H14" s="28">
        <v>72067</v>
      </c>
      <c r="I14" s="28">
        <v>2194</v>
      </c>
      <c r="J14" s="29">
        <f>H14/K14-100%</f>
        <v>-0.6047723246847974</v>
      </c>
      <c r="K14" s="28">
        <v>182343</v>
      </c>
      <c r="L14" s="28">
        <v>5516</v>
      </c>
      <c r="M14" s="30">
        <v>222605</v>
      </c>
      <c r="N14" s="31">
        <f>H14+M14</f>
        <v>294672</v>
      </c>
      <c r="O14" s="31">
        <f>I14+P14</f>
        <v>9198</v>
      </c>
      <c r="P14" s="32">
        <v>7004</v>
      </c>
      <c r="Q14" s="33"/>
    </row>
    <row r="15" spans="1:17" s="24" customFormat="1" ht="12.75">
      <c r="A15" s="25">
        <v>7</v>
      </c>
      <c r="B15" s="25">
        <v>4</v>
      </c>
      <c r="C15" s="26" t="s">
        <v>226</v>
      </c>
      <c r="D15" s="44" t="s">
        <v>37</v>
      </c>
      <c r="E15" s="26" t="s">
        <v>38</v>
      </c>
      <c r="F15" s="26">
        <v>4</v>
      </c>
      <c r="G15" s="27">
        <v>11</v>
      </c>
      <c r="H15" s="28">
        <v>61672</v>
      </c>
      <c r="I15" s="28">
        <v>2003</v>
      </c>
      <c r="J15" s="29">
        <f>H15/K15-100%</f>
        <v>-0.32929495057150004</v>
      </c>
      <c r="K15" s="28">
        <v>91951</v>
      </c>
      <c r="L15" s="28">
        <v>3037</v>
      </c>
      <c r="M15" s="42">
        <v>509284</v>
      </c>
      <c r="N15" s="31">
        <f>H15+M15</f>
        <v>570956</v>
      </c>
      <c r="O15" s="31">
        <f>I15+P15</f>
        <v>20420</v>
      </c>
      <c r="P15" s="32">
        <v>18417</v>
      </c>
      <c r="Q15" s="33"/>
    </row>
    <row r="16" spans="1:17" s="24" customFormat="1" ht="12.75">
      <c r="A16" s="25">
        <v>8</v>
      </c>
      <c r="B16" s="25" t="s">
        <v>62</v>
      </c>
      <c r="C16" s="26" t="s">
        <v>250</v>
      </c>
      <c r="D16" s="44" t="s">
        <v>39</v>
      </c>
      <c r="E16" s="26" t="s">
        <v>42</v>
      </c>
      <c r="F16" s="26">
        <v>1</v>
      </c>
      <c r="G16" s="27">
        <v>4</v>
      </c>
      <c r="H16" s="28">
        <v>55150</v>
      </c>
      <c r="I16" s="28">
        <v>1861</v>
      </c>
      <c r="J16" s="29" t="e">
        <f>H16/K16-100%</f>
        <v>#DIV/0!</v>
      </c>
      <c r="K16" s="28"/>
      <c r="L16" s="28"/>
      <c r="M16" s="42"/>
      <c r="N16" s="31">
        <f>H16+M16</f>
        <v>55150</v>
      </c>
      <c r="O16" s="31">
        <f>I16+P16</f>
        <v>1861</v>
      </c>
      <c r="P16" s="32"/>
      <c r="Q16" s="33"/>
    </row>
    <row r="17" spans="1:17" s="24" customFormat="1" ht="12.75">
      <c r="A17" s="25">
        <v>9</v>
      </c>
      <c r="B17" s="25">
        <v>12</v>
      </c>
      <c r="C17" s="26" t="s">
        <v>221</v>
      </c>
      <c r="D17" s="44" t="s">
        <v>41</v>
      </c>
      <c r="E17" s="26" t="s">
        <v>36</v>
      </c>
      <c r="F17" s="26">
        <v>5</v>
      </c>
      <c r="G17" s="27">
        <v>10</v>
      </c>
      <c r="H17" s="28">
        <v>51547</v>
      </c>
      <c r="I17" s="28">
        <v>1677</v>
      </c>
      <c r="J17" s="29">
        <f>H17/K17-100%</f>
        <v>0.051486037166228016</v>
      </c>
      <c r="K17" s="28">
        <v>49023</v>
      </c>
      <c r="L17" s="28">
        <v>1621</v>
      </c>
      <c r="M17" s="30">
        <v>504591</v>
      </c>
      <c r="N17" s="31">
        <f>H17+M17</f>
        <v>556138</v>
      </c>
      <c r="O17" s="31">
        <f>I17+P17</f>
        <v>19482</v>
      </c>
      <c r="P17" s="34">
        <v>17805</v>
      </c>
      <c r="Q17" s="33"/>
    </row>
    <row r="18" spans="1:17" s="24" customFormat="1" ht="12.75">
      <c r="A18" s="25">
        <v>10</v>
      </c>
      <c r="B18" s="25">
        <v>7</v>
      </c>
      <c r="C18" s="26" t="s">
        <v>242</v>
      </c>
      <c r="D18" s="44" t="s">
        <v>243</v>
      </c>
      <c r="E18" s="26" t="s">
        <v>38</v>
      </c>
      <c r="F18" s="26">
        <v>2</v>
      </c>
      <c r="G18" s="27">
        <v>11</v>
      </c>
      <c r="H18" s="28">
        <v>46272</v>
      </c>
      <c r="I18" s="28">
        <v>1543</v>
      </c>
      <c r="J18" s="29">
        <f>H18/K18-100%</f>
        <v>-0.28631140587645565</v>
      </c>
      <c r="K18" s="28">
        <v>64835</v>
      </c>
      <c r="L18" s="28">
        <v>2251</v>
      </c>
      <c r="M18" s="30">
        <v>85997</v>
      </c>
      <c r="N18" s="31">
        <f>H18+M18</f>
        <v>132269</v>
      </c>
      <c r="O18" s="31">
        <f>I18+P18</f>
        <v>4752</v>
      </c>
      <c r="P18" s="34">
        <v>3209</v>
      </c>
      <c r="Q18" s="33"/>
    </row>
    <row r="19" spans="1:17" s="24" customFormat="1" ht="12.75">
      <c r="A19" s="25">
        <v>11</v>
      </c>
      <c r="B19" s="25">
        <v>6</v>
      </c>
      <c r="C19" s="26" t="s">
        <v>228</v>
      </c>
      <c r="D19" s="44" t="s">
        <v>39</v>
      </c>
      <c r="E19" s="26" t="s">
        <v>40</v>
      </c>
      <c r="F19" s="26">
        <v>5</v>
      </c>
      <c r="G19" s="27">
        <v>6</v>
      </c>
      <c r="H19" s="28">
        <v>36566</v>
      </c>
      <c r="I19" s="28">
        <v>1202</v>
      </c>
      <c r="J19" s="29">
        <f>H19/K19-100%</f>
        <v>-0.4618531818449403</v>
      </c>
      <c r="K19" s="28">
        <v>67948</v>
      </c>
      <c r="L19" s="28">
        <v>2195</v>
      </c>
      <c r="M19" s="30">
        <v>435528</v>
      </c>
      <c r="N19" s="31">
        <f>H19+M19</f>
        <v>472094</v>
      </c>
      <c r="O19" s="31">
        <f>I19+P19</f>
        <v>16454</v>
      </c>
      <c r="P19" s="34">
        <v>15252</v>
      </c>
      <c r="Q19" s="33"/>
    </row>
    <row r="20" spans="1:17" s="24" customFormat="1" ht="12.75">
      <c r="A20" s="25">
        <v>12</v>
      </c>
      <c r="B20" s="25">
        <v>9</v>
      </c>
      <c r="C20" s="26" t="s">
        <v>234</v>
      </c>
      <c r="D20" s="44" t="s">
        <v>39</v>
      </c>
      <c r="E20" s="26" t="s">
        <v>38</v>
      </c>
      <c r="F20" s="26">
        <v>3</v>
      </c>
      <c r="G20" s="27">
        <v>12</v>
      </c>
      <c r="H20" s="28">
        <v>36394</v>
      </c>
      <c r="I20" s="28">
        <v>1202</v>
      </c>
      <c r="J20" s="29">
        <f>H20/K20-100%</f>
        <v>-0.36866391423515943</v>
      </c>
      <c r="K20" s="28">
        <v>57646</v>
      </c>
      <c r="L20" s="28">
        <v>1919</v>
      </c>
      <c r="M20" s="30">
        <v>206211</v>
      </c>
      <c r="N20" s="31">
        <f>H20+M20</f>
        <v>242605</v>
      </c>
      <c r="O20" s="31">
        <f>I20+P20</f>
        <v>8508</v>
      </c>
      <c r="P20" s="34">
        <v>7306</v>
      </c>
      <c r="Q20" s="33"/>
    </row>
    <row r="21" spans="1:17" s="24" customFormat="1" ht="12.75">
      <c r="A21" s="25">
        <v>13</v>
      </c>
      <c r="B21" s="25">
        <v>8</v>
      </c>
      <c r="C21" s="26" t="s">
        <v>225</v>
      </c>
      <c r="D21" s="44" t="s">
        <v>39</v>
      </c>
      <c r="E21" s="26" t="s">
        <v>40</v>
      </c>
      <c r="F21" s="26">
        <v>4</v>
      </c>
      <c r="G21" s="27">
        <v>12</v>
      </c>
      <c r="H21" s="28">
        <v>36370</v>
      </c>
      <c r="I21" s="28">
        <v>1095</v>
      </c>
      <c r="J21" s="29">
        <f>H21/K21-100%</f>
        <v>-0.4243340350432897</v>
      </c>
      <c r="K21" s="28">
        <v>63179</v>
      </c>
      <c r="L21" s="28">
        <v>1763</v>
      </c>
      <c r="M21" s="30">
        <v>307064</v>
      </c>
      <c r="N21" s="31">
        <f>H21+M21</f>
        <v>343434</v>
      </c>
      <c r="O21" s="31">
        <f>I21+P21</f>
        <v>9999</v>
      </c>
      <c r="P21" s="34">
        <v>8904</v>
      </c>
      <c r="Q21" s="33"/>
    </row>
    <row r="22" spans="1:17" s="24" customFormat="1" ht="12.75">
      <c r="A22" s="25">
        <v>14</v>
      </c>
      <c r="B22" s="25">
        <v>14</v>
      </c>
      <c r="C22" s="26" t="s">
        <v>201</v>
      </c>
      <c r="D22" s="44" t="s">
        <v>67</v>
      </c>
      <c r="E22" s="26" t="s">
        <v>36</v>
      </c>
      <c r="F22" s="26">
        <v>9</v>
      </c>
      <c r="G22" s="27">
        <v>10</v>
      </c>
      <c r="H22" s="28">
        <v>32247</v>
      </c>
      <c r="I22" s="28">
        <v>1392</v>
      </c>
      <c r="J22" s="29">
        <f>H22/K22-100%</f>
        <v>-0.1760903446690002</v>
      </c>
      <c r="K22" s="28">
        <v>39139</v>
      </c>
      <c r="L22" s="28">
        <v>1732</v>
      </c>
      <c r="M22" s="30">
        <v>1425147</v>
      </c>
      <c r="N22" s="31">
        <f>H22+M22</f>
        <v>1457394</v>
      </c>
      <c r="O22" s="31">
        <f>I22+P22</f>
        <v>53598</v>
      </c>
      <c r="P22" s="34">
        <v>52206</v>
      </c>
      <c r="Q22" s="33"/>
    </row>
    <row r="23" spans="1:17" s="24" customFormat="1" ht="12.75">
      <c r="A23" s="25">
        <v>15</v>
      </c>
      <c r="B23" s="25">
        <v>13</v>
      </c>
      <c r="C23" s="26" t="s">
        <v>214</v>
      </c>
      <c r="D23" s="44" t="s">
        <v>39</v>
      </c>
      <c r="E23" s="26" t="s">
        <v>38</v>
      </c>
      <c r="F23" s="26">
        <v>6</v>
      </c>
      <c r="G23" s="27">
        <v>3</v>
      </c>
      <c r="H23" s="28">
        <v>31804</v>
      </c>
      <c r="I23" s="28">
        <v>1006</v>
      </c>
      <c r="J23" s="29">
        <f>H23/K23-100%</f>
        <v>-0.260870575658277</v>
      </c>
      <c r="K23" s="28">
        <v>43029</v>
      </c>
      <c r="L23" s="28">
        <v>1378</v>
      </c>
      <c r="M23" s="30">
        <v>607531</v>
      </c>
      <c r="N23" s="31">
        <f>H23+M23</f>
        <v>639335</v>
      </c>
      <c r="O23" s="31">
        <f>I23+P23</f>
        <v>22245</v>
      </c>
      <c r="P23" s="34">
        <v>21239</v>
      </c>
      <c r="Q23" s="33"/>
    </row>
    <row r="24" spans="1:17" s="24" customFormat="1" ht="12.75">
      <c r="A24" s="25">
        <v>16</v>
      </c>
      <c r="B24" s="25">
        <v>11</v>
      </c>
      <c r="C24" s="26" t="s">
        <v>245</v>
      </c>
      <c r="D24" s="44" t="s">
        <v>39</v>
      </c>
      <c r="E24" s="26" t="s">
        <v>38</v>
      </c>
      <c r="F24" s="26">
        <v>2</v>
      </c>
      <c r="G24" s="27">
        <v>5</v>
      </c>
      <c r="H24" s="28">
        <v>30290</v>
      </c>
      <c r="I24" s="28">
        <v>991</v>
      </c>
      <c r="J24" s="29">
        <f>H24/K24-100%</f>
        <v>-0.4368841792154675</v>
      </c>
      <c r="K24" s="28">
        <v>53790</v>
      </c>
      <c r="L24" s="28">
        <v>1767</v>
      </c>
      <c r="M24" s="30">
        <v>69393</v>
      </c>
      <c r="N24" s="31">
        <f>H24+M24</f>
        <v>99683</v>
      </c>
      <c r="O24" s="31">
        <f>I24+P24</f>
        <v>3395</v>
      </c>
      <c r="P24" s="34">
        <v>2404</v>
      </c>
      <c r="Q24" s="33"/>
    </row>
    <row r="25" spans="1:17" s="24" customFormat="1" ht="12.75">
      <c r="A25" s="25">
        <v>17</v>
      </c>
      <c r="B25" s="25">
        <v>10</v>
      </c>
      <c r="C25" s="26" t="s">
        <v>227</v>
      </c>
      <c r="D25" s="44" t="s">
        <v>35</v>
      </c>
      <c r="E25" s="26" t="s">
        <v>38</v>
      </c>
      <c r="F25" s="26">
        <v>4</v>
      </c>
      <c r="G25" s="27">
        <v>10</v>
      </c>
      <c r="H25" s="28">
        <v>27237</v>
      </c>
      <c r="I25" s="28">
        <v>896</v>
      </c>
      <c r="J25" s="29">
        <f>H25/K25-100%</f>
        <v>-0.5043943446694689</v>
      </c>
      <c r="K25" s="28">
        <v>54957</v>
      </c>
      <c r="L25" s="28">
        <v>1788</v>
      </c>
      <c r="M25" s="30">
        <v>273644</v>
      </c>
      <c r="N25" s="31">
        <f>H25+M25</f>
        <v>300881</v>
      </c>
      <c r="O25" s="31">
        <f>I25+P25</f>
        <v>10799</v>
      </c>
      <c r="P25" s="34">
        <v>9903</v>
      </c>
      <c r="Q25" s="33"/>
    </row>
    <row r="26" spans="1:17" s="24" customFormat="1" ht="12.75">
      <c r="A26" s="25">
        <v>18</v>
      </c>
      <c r="B26" s="25">
        <v>15</v>
      </c>
      <c r="C26" s="26" t="s">
        <v>235</v>
      </c>
      <c r="D26" s="44" t="s">
        <v>39</v>
      </c>
      <c r="E26" s="26" t="s">
        <v>40</v>
      </c>
      <c r="F26" s="26">
        <v>3</v>
      </c>
      <c r="G26" s="27">
        <v>6</v>
      </c>
      <c r="H26" s="28">
        <v>25819</v>
      </c>
      <c r="I26" s="28">
        <v>863</v>
      </c>
      <c r="J26" s="29">
        <f>H26/K26-100%</f>
        <v>-0.2976715086230347</v>
      </c>
      <c r="K26" s="28">
        <v>36762</v>
      </c>
      <c r="L26" s="28">
        <v>1210</v>
      </c>
      <c r="M26" s="30">
        <v>120417</v>
      </c>
      <c r="N26" s="31">
        <f>H26+M26</f>
        <v>146236</v>
      </c>
      <c r="O26" s="31">
        <f>I26+P26</f>
        <v>5111</v>
      </c>
      <c r="P26" s="34">
        <v>4248</v>
      </c>
      <c r="Q26" s="33"/>
    </row>
    <row r="27" spans="1:17" s="24" customFormat="1" ht="12.75">
      <c r="A27" s="25">
        <v>19</v>
      </c>
      <c r="B27" s="25">
        <v>16</v>
      </c>
      <c r="C27" s="26" t="s">
        <v>222</v>
      </c>
      <c r="D27" s="44" t="s">
        <v>39</v>
      </c>
      <c r="E27" s="26" t="s">
        <v>40</v>
      </c>
      <c r="F27" s="26">
        <v>5</v>
      </c>
      <c r="G27" s="27">
        <v>10</v>
      </c>
      <c r="H27" s="28">
        <v>19707</v>
      </c>
      <c r="I27" s="28">
        <v>555</v>
      </c>
      <c r="J27" s="29">
        <f>H27/K27-100%</f>
        <v>-0.4568081587651599</v>
      </c>
      <c r="K27" s="28">
        <v>36280</v>
      </c>
      <c r="L27" s="28">
        <v>1040</v>
      </c>
      <c r="M27" s="30">
        <v>186205</v>
      </c>
      <c r="N27" s="31">
        <f>H27+M27</f>
        <v>205912</v>
      </c>
      <c r="O27" s="31">
        <f>I27+P27</f>
        <v>5989</v>
      </c>
      <c r="P27" s="34">
        <v>5434</v>
      </c>
      <c r="Q27" s="33"/>
    </row>
    <row r="28" spans="1:17" s="24" customFormat="1" ht="12.75">
      <c r="A28" s="25">
        <v>20</v>
      </c>
      <c r="B28" s="25">
        <v>19</v>
      </c>
      <c r="C28" s="26" t="s">
        <v>244</v>
      </c>
      <c r="D28" s="44" t="s">
        <v>37</v>
      </c>
      <c r="E28" s="26" t="s">
        <v>38</v>
      </c>
      <c r="F28" s="26">
        <v>7</v>
      </c>
      <c r="G28" s="27">
        <v>4</v>
      </c>
      <c r="H28" s="28">
        <v>9462</v>
      </c>
      <c r="I28" s="28">
        <v>430</v>
      </c>
      <c r="J28" s="29">
        <f>H28/K28-100%</f>
        <v>-0.14355539464156408</v>
      </c>
      <c r="K28" s="28">
        <v>11048</v>
      </c>
      <c r="L28" s="28">
        <v>383</v>
      </c>
      <c r="M28" s="30">
        <v>310942</v>
      </c>
      <c r="N28" s="31">
        <f>H28+M28</f>
        <v>320404</v>
      </c>
      <c r="O28" s="31">
        <f>I28+P28</f>
        <v>11814</v>
      </c>
      <c r="P28" s="34">
        <v>11384</v>
      </c>
      <c r="Q28" s="33"/>
    </row>
    <row r="29" spans="1:17" s="24" customFormat="1" ht="12.75">
      <c r="A29" s="25">
        <v>21</v>
      </c>
      <c r="B29" s="25">
        <v>18</v>
      </c>
      <c r="C29" s="26" t="s">
        <v>206</v>
      </c>
      <c r="D29" s="44" t="s">
        <v>39</v>
      </c>
      <c r="E29" s="26" t="s">
        <v>38</v>
      </c>
      <c r="F29" s="26">
        <v>8</v>
      </c>
      <c r="G29" s="27">
        <v>2</v>
      </c>
      <c r="H29" s="28">
        <v>9296</v>
      </c>
      <c r="I29" s="28">
        <v>283</v>
      </c>
      <c r="J29" s="29">
        <f>H29/K29-100%</f>
        <v>-0.18327183271832714</v>
      </c>
      <c r="K29" s="28">
        <v>11382</v>
      </c>
      <c r="L29" s="28">
        <v>354</v>
      </c>
      <c r="M29" s="30">
        <v>234459</v>
      </c>
      <c r="N29" s="31">
        <f>H29+M29</f>
        <v>243755</v>
      </c>
      <c r="O29" s="31">
        <f>I29+P29</f>
        <v>8076</v>
      </c>
      <c r="P29" s="34">
        <v>7793</v>
      </c>
      <c r="Q29" s="33"/>
    </row>
    <row r="30" spans="1:17" s="24" customFormat="1" ht="12.75">
      <c r="A30" s="25">
        <v>22</v>
      </c>
      <c r="B30" s="25">
        <v>20</v>
      </c>
      <c r="C30" s="26" t="s">
        <v>230</v>
      </c>
      <c r="D30" s="44" t="s">
        <v>39</v>
      </c>
      <c r="E30" s="26" t="s">
        <v>36</v>
      </c>
      <c r="F30" s="26">
        <v>3</v>
      </c>
      <c r="G30" s="27">
        <v>1</v>
      </c>
      <c r="H30" s="28">
        <v>8199</v>
      </c>
      <c r="I30" s="28">
        <v>381</v>
      </c>
      <c r="J30" s="29">
        <f>H30/K30-100%</f>
        <v>-0.17181818181818187</v>
      </c>
      <c r="K30" s="28">
        <v>9900</v>
      </c>
      <c r="L30" s="28">
        <v>419</v>
      </c>
      <c r="M30" s="30">
        <v>34310</v>
      </c>
      <c r="N30" s="31">
        <f>H30+M30</f>
        <v>42509</v>
      </c>
      <c r="O30" s="31">
        <f>I30+P30</f>
        <v>1931</v>
      </c>
      <c r="P30" s="34">
        <v>1550</v>
      </c>
      <c r="Q30" s="33"/>
    </row>
    <row r="31" spans="1:17" s="24" customFormat="1" ht="12.75">
      <c r="A31" s="25">
        <v>23</v>
      </c>
      <c r="B31" s="25">
        <v>24</v>
      </c>
      <c r="C31" s="26" t="s">
        <v>238</v>
      </c>
      <c r="D31" s="44" t="s">
        <v>39</v>
      </c>
      <c r="E31" s="26" t="s">
        <v>36</v>
      </c>
      <c r="F31" s="26">
        <v>2</v>
      </c>
      <c r="G31" s="27">
        <v>1</v>
      </c>
      <c r="H31" s="28">
        <v>5747</v>
      </c>
      <c r="I31" s="28">
        <v>354</v>
      </c>
      <c r="J31" s="29">
        <f>H31/K31-100%</f>
        <v>-0.1216567323857558</v>
      </c>
      <c r="K31" s="28">
        <v>6543</v>
      </c>
      <c r="L31" s="28">
        <v>383</v>
      </c>
      <c r="M31" s="30">
        <v>8229</v>
      </c>
      <c r="N31" s="31">
        <f>H31+M31</f>
        <v>13976</v>
      </c>
      <c r="O31" s="31">
        <f>I31+P31</f>
        <v>841</v>
      </c>
      <c r="P31" s="34">
        <v>487</v>
      </c>
      <c r="Q31" s="33"/>
    </row>
    <row r="32" spans="1:17" s="24" customFormat="1" ht="12.75">
      <c r="A32" s="25">
        <v>24</v>
      </c>
      <c r="B32" s="25">
        <v>28</v>
      </c>
      <c r="C32" s="26" t="s">
        <v>220</v>
      </c>
      <c r="D32" s="44" t="s">
        <v>44</v>
      </c>
      <c r="E32" s="26" t="s">
        <v>36</v>
      </c>
      <c r="F32" s="26">
        <v>5</v>
      </c>
      <c r="G32" s="27">
        <v>4</v>
      </c>
      <c r="H32" s="28">
        <v>5246</v>
      </c>
      <c r="I32" s="28">
        <v>257</v>
      </c>
      <c r="J32" s="29">
        <f>H32/K32-100%</f>
        <v>0.38380374571353215</v>
      </c>
      <c r="K32" s="28">
        <v>3791</v>
      </c>
      <c r="L32" s="28">
        <v>169</v>
      </c>
      <c r="M32" s="30">
        <v>37777</v>
      </c>
      <c r="N32" s="31">
        <f>H32+M32</f>
        <v>43023</v>
      </c>
      <c r="O32" s="31">
        <f>I32+P32</f>
        <v>1756</v>
      </c>
      <c r="P32" s="34">
        <v>1499</v>
      </c>
      <c r="Q32" s="33"/>
    </row>
    <row r="33" spans="1:17" s="24" customFormat="1" ht="12.75">
      <c r="A33" s="25">
        <v>25</v>
      </c>
      <c r="B33" s="25">
        <v>21</v>
      </c>
      <c r="C33" s="26" t="s">
        <v>215</v>
      </c>
      <c r="D33" s="44" t="s">
        <v>39</v>
      </c>
      <c r="E33" s="26" t="s">
        <v>216</v>
      </c>
      <c r="F33" s="26">
        <v>6</v>
      </c>
      <c r="G33" s="27">
        <v>1</v>
      </c>
      <c r="H33" s="28">
        <v>4880</v>
      </c>
      <c r="I33" s="28">
        <v>153</v>
      </c>
      <c r="J33" s="29">
        <f>H33/K33-100%</f>
        <v>-0.45248513407382474</v>
      </c>
      <c r="K33" s="28">
        <v>8913</v>
      </c>
      <c r="L33" s="28">
        <v>292</v>
      </c>
      <c r="M33" s="30">
        <v>192926</v>
      </c>
      <c r="N33" s="31">
        <f>H33+M33</f>
        <v>197806</v>
      </c>
      <c r="O33" s="31">
        <f>I33+P33</f>
        <v>7226</v>
      </c>
      <c r="P33" s="34">
        <v>7073</v>
      </c>
      <c r="Q33" s="33"/>
    </row>
    <row r="34" spans="1:17" s="24" customFormat="1" ht="12.75">
      <c r="A34" s="25">
        <v>26</v>
      </c>
      <c r="B34" s="25">
        <v>26</v>
      </c>
      <c r="C34" s="26" t="s">
        <v>240</v>
      </c>
      <c r="D34" s="44" t="s">
        <v>39</v>
      </c>
      <c r="E34" s="26" t="s">
        <v>36</v>
      </c>
      <c r="F34" s="26">
        <v>2</v>
      </c>
      <c r="G34" s="27">
        <v>1</v>
      </c>
      <c r="H34" s="28">
        <v>4720</v>
      </c>
      <c r="I34" s="28">
        <v>282</v>
      </c>
      <c r="J34" s="29">
        <f>H34/K34-100%</f>
        <v>0.005324813631522929</v>
      </c>
      <c r="K34" s="28">
        <v>4695</v>
      </c>
      <c r="L34" s="28">
        <v>284</v>
      </c>
      <c r="M34" s="30">
        <v>6695</v>
      </c>
      <c r="N34" s="31">
        <f>H34+M34</f>
        <v>11415</v>
      </c>
      <c r="O34" s="31">
        <f>I34+P34</f>
        <v>711</v>
      </c>
      <c r="P34" s="34">
        <v>429</v>
      </c>
      <c r="Q34" s="33"/>
    </row>
    <row r="35" spans="1:17" s="24" customFormat="1" ht="12.75">
      <c r="A35" s="25">
        <v>27</v>
      </c>
      <c r="B35" s="25">
        <v>25</v>
      </c>
      <c r="C35" s="26" t="s">
        <v>213</v>
      </c>
      <c r="D35" s="44" t="s">
        <v>67</v>
      </c>
      <c r="E35" s="26" t="s">
        <v>36</v>
      </c>
      <c r="F35" s="26">
        <v>6</v>
      </c>
      <c r="G35" s="27">
        <v>3</v>
      </c>
      <c r="H35" s="28">
        <v>4643</v>
      </c>
      <c r="I35" s="28">
        <v>130</v>
      </c>
      <c r="J35" s="29">
        <f>H35/K35-100%</f>
        <v>-0.05206206614944875</v>
      </c>
      <c r="K35" s="28">
        <v>4898</v>
      </c>
      <c r="L35" s="28">
        <v>135</v>
      </c>
      <c r="M35" s="30">
        <v>129492</v>
      </c>
      <c r="N35" s="31">
        <f>H35+M35</f>
        <v>134135</v>
      </c>
      <c r="O35" s="31">
        <f>I35+P35</f>
        <v>4111</v>
      </c>
      <c r="P35" s="34">
        <v>3981</v>
      </c>
      <c r="Q35" s="33"/>
    </row>
    <row r="36" spans="1:17" s="24" customFormat="1" ht="12.75">
      <c r="A36" s="25">
        <v>28</v>
      </c>
      <c r="B36" s="25">
        <v>33</v>
      </c>
      <c r="C36" s="26" t="s">
        <v>233</v>
      </c>
      <c r="D36" s="44" t="s">
        <v>39</v>
      </c>
      <c r="E36" s="26" t="s">
        <v>36</v>
      </c>
      <c r="F36" s="26">
        <v>3</v>
      </c>
      <c r="G36" s="27">
        <v>1</v>
      </c>
      <c r="H36" s="28">
        <v>3882</v>
      </c>
      <c r="I36" s="28">
        <v>212</v>
      </c>
      <c r="J36" s="29">
        <f>H36/K36-100%</f>
        <v>0.3810032017075773</v>
      </c>
      <c r="K36" s="28">
        <v>2811</v>
      </c>
      <c r="L36" s="28">
        <v>154</v>
      </c>
      <c r="M36" s="30">
        <v>10894</v>
      </c>
      <c r="N36" s="31">
        <f>H36+M36</f>
        <v>14776</v>
      </c>
      <c r="O36" s="31">
        <f>I36+P36</f>
        <v>804</v>
      </c>
      <c r="P36" s="34">
        <v>592</v>
      </c>
      <c r="Q36" s="33"/>
    </row>
    <row r="37" spans="1:17" s="24" customFormat="1" ht="12.75">
      <c r="A37" s="25">
        <v>29</v>
      </c>
      <c r="B37" s="25">
        <v>22</v>
      </c>
      <c r="C37" s="48" t="s">
        <v>171</v>
      </c>
      <c r="D37" s="44" t="s">
        <v>39</v>
      </c>
      <c r="E37" s="26" t="s">
        <v>38</v>
      </c>
      <c r="F37" s="26">
        <v>17</v>
      </c>
      <c r="G37" s="27">
        <v>2</v>
      </c>
      <c r="H37" s="28">
        <v>3840</v>
      </c>
      <c r="I37" s="28">
        <v>1439</v>
      </c>
      <c r="J37" s="29">
        <f>H37/K37-100%</f>
        <v>-0.5633882888004549</v>
      </c>
      <c r="K37" s="28">
        <v>8795</v>
      </c>
      <c r="L37" s="28">
        <v>273</v>
      </c>
      <c r="M37" s="30">
        <v>779896</v>
      </c>
      <c r="N37" s="31">
        <f>H37+M37</f>
        <v>783736</v>
      </c>
      <c r="O37" s="31">
        <f>I37+P37</f>
        <v>24025</v>
      </c>
      <c r="P37" s="34">
        <v>22586</v>
      </c>
      <c r="Q37" s="33"/>
    </row>
    <row r="38" spans="1:17" s="24" customFormat="1" ht="12.75">
      <c r="A38" s="25">
        <v>30</v>
      </c>
      <c r="B38" s="25">
        <v>31</v>
      </c>
      <c r="C38" s="26" t="s">
        <v>232</v>
      </c>
      <c r="D38" s="44" t="s">
        <v>39</v>
      </c>
      <c r="E38" s="26" t="s">
        <v>36</v>
      </c>
      <c r="F38" s="26">
        <v>3</v>
      </c>
      <c r="G38" s="27">
        <v>1</v>
      </c>
      <c r="H38" s="28">
        <v>3762</v>
      </c>
      <c r="I38" s="28">
        <v>218</v>
      </c>
      <c r="J38" s="29">
        <f>H38/K38-100%</f>
        <v>0.13586956521739135</v>
      </c>
      <c r="K38" s="28">
        <v>3312</v>
      </c>
      <c r="L38" s="28">
        <v>200</v>
      </c>
      <c r="M38" s="30">
        <v>12034</v>
      </c>
      <c r="N38" s="31">
        <f>H38+M38</f>
        <v>15796</v>
      </c>
      <c r="O38" s="31">
        <f>I38+P38</f>
        <v>933</v>
      </c>
      <c r="P38" s="34">
        <v>715</v>
      </c>
      <c r="Q38" s="33"/>
    </row>
    <row r="39" spans="1:17" s="24" customFormat="1" ht="12.75">
      <c r="A39" s="25">
        <v>31</v>
      </c>
      <c r="B39" s="25">
        <v>35</v>
      </c>
      <c r="C39" s="26" t="s">
        <v>251</v>
      </c>
      <c r="D39" s="44" t="s">
        <v>39</v>
      </c>
      <c r="E39" s="26" t="s">
        <v>42</v>
      </c>
      <c r="F39" s="26">
        <v>2</v>
      </c>
      <c r="G39" s="27">
        <v>1</v>
      </c>
      <c r="H39" s="28">
        <v>3680</v>
      </c>
      <c r="I39" s="28">
        <v>118</v>
      </c>
      <c r="J39" s="29">
        <f>H39/K39-100%</f>
        <v>0.43079315707620536</v>
      </c>
      <c r="K39" s="28">
        <v>2572</v>
      </c>
      <c r="L39" s="28">
        <v>94</v>
      </c>
      <c r="M39" s="30">
        <v>3914</v>
      </c>
      <c r="N39" s="31">
        <f>H39+M39</f>
        <v>7594</v>
      </c>
      <c r="O39" s="31">
        <f>I39+P39</f>
        <v>270</v>
      </c>
      <c r="P39" s="34">
        <v>152</v>
      </c>
      <c r="Q39" s="33"/>
    </row>
    <row r="40" spans="1:17" s="24" customFormat="1" ht="12.75">
      <c r="A40" s="25">
        <v>32</v>
      </c>
      <c r="B40" s="25">
        <v>32</v>
      </c>
      <c r="C40" s="26" t="s">
        <v>239</v>
      </c>
      <c r="D40" s="44" t="s">
        <v>39</v>
      </c>
      <c r="E40" s="26" t="s">
        <v>36</v>
      </c>
      <c r="F40" s="26">
        <v>2</v>
      </c>
      <c r="G40" s="27">
        <v>1</v>
      </c>
      <c r="H40" s="28">
        <v>3497</v>
      </c>
      <c r="I40" s="28">
        <v>215</v>
      </c>
      <c r="J40" s="29">
        <f>H40/K40-100%</f>
        <v>0.11832427246562194</v>
      </c>
      <c r="K40" s="28">
        <v>3127</v>
      </c>
      <c r="L40" s="28">
        <v>189</v>
      </c>
      <c r="M40" s="30">
        <v>4839</v>
      </c>
      <c r="N40" s="31">
        <f>H40+M40</f>
        <v>8336</v>
      </c>
      <c r="O40" s="31">
        <f>I40+P40</f>
        <v>517</v>
      </c>
      <c r="P40" s="34">
        <v>302</v>
      </c>
      <c r="Q40" s="33"/>
    </row>
    <row r="41" spans="1:17" s="24" customFormat="1" ht="12.75">
      <c r="A41" s="25">
        <v>33</v>
      </c>
      <c r="B41" s="25">
        <v>30</v>
      </c>
      <c r="C41" s="26" t="s">
        <v>241</v>
      </c>
      <c r="D41" s="44" t="s">
        <v>39</v>
      </c>
      <c r="E41" s="26" t="s">
        <v>36</v>
      </c>
      <c r="F41" s="26">
        <v>2</v>
      </c>
      <c r="G41" s="27">
        <v>1</v>
      </c>
      <c r="H41" s="28">
        <v>3467</v>
      </c>
      <c r="I41" s="28">
        <v>206</v>
      </c>
      <c r="J41" s="29">
        <f>H41/K41-100%</f>
        <v>0.009022118742724183</v>
      </c>
      <c r="K41" s="28">
        <v>3436</v>
      </c>
      <c r="L41" s="28">
        <v>201</v>
      </c>
      <c r="M41" s="30">
        <v>5208</v>
      </c>
      <c r="N41" s="31">
        <f>H41+M41</f>
        <v>8675</v>
      </c>
      <c r="O41" s="31">
        <f>I41+P41</f>
        <v>511</v>
      </c>
      <c r="P41" s="34">
        <v>305</v>
      </c>
      <c r="Q41" s="33"/>
    </row>
    <row r="42" spans="1:17" s="24" customFormat="1" ht="12.75">
      <c r="A42" s="25">
        <v>34</v>
      </c>
      <c r="B42" s="25">
        <v>29</v>
      </c>
      <c r="C42" s="26" t="s">
        <v>237</v>
      </c>
      <c r="D42" s="44" t="s">
        <v>39</v>
      </c>
      <c r="E42" s="26" t="s">
        <v>36</v>
      </c>
      <c r="F42" s="26">
        <v>2</v>
      </c>
      <c r="G42" s="27">
        <v>1</v>
      </c>
      <c r="H42" s="28">
        <v>3399</v>
      </c>
      <c r="I42" s="28">
        <v>209</v>
      </c>
      <c r="J42" s="29">
        <f>H42/K42-100%</f>
        <v>-0.011056153622345022</v>
      </c>
      <c r="K42" s="28">
        <v>3437</v>
      </c>
      <c r="L42" s="28">
        <v>221</v>
      </c>
      <c r="M42" s="30">
        <v>4988</v>
      </c>
      <c r="N42" s="31">
        <f>H42+M42</f>
        <v>8387</v>
      </c>
      <c r="O42" s="31">
        <f>I42+P42</f>
        <v>530</v>
      </c>
      <c r="P42" s="34">
        <v>321</v>
      </c>
      <c r="Q42" s="33"/>
    </row>
    <row r="43" spans="1:17" s="24" customFormat="1" ht="12.75">
      <c r="A43" s="25">
        <v>35</v>
      </c>
      <c r="B43" s="25">
        <v>37</v>
      </c>
      <c r="C43" s="26" t="s">
        <v>223</v>
      </c>
      <c r="D43" s="44" t="s">
        <v>39</v>
      </c>
      <c r="E43" s="26" t="s">
        <v>42</v>
      </c>
      <c r="F43" s="26">
        <v>5</v>
      </c>
      <c r="G43" s="27">
        <v>1</v>
      </c>
      <c r="H43" s="28">
        <v>1750</v>
      </c>
      <c r="I43" s="28">
        <v>99</v>
      </c>
      <c r="J43" s="29">
        <f>H43/K43-100%</f>
        <v>0.11111111111111116</v>
      </c>
      <c r="K43" s="28">
        <v>1575</v>
      </c>
      <c r="L43" s="28">
        <v>63</v>
      </c>
      <c r="M43" s="30">
        <v>27023</v>
      </c>
      <c r="N43" s="31">
        <f>H43+M43</f>
        <v>28773</v>
      </c>
      <c r="O43" s="31">
        <f>I43+P43</f>
        <v>1109</v>
      </c>
      <c r="P43" s="34">
        <v>1010</v>
      </c>
      <c r="Q43" s="33"/>
    </row>
    <row r="44" spans="1:17" ht="13.5" thickBot="1">
      <c r="A44" s="35"/>
      <c r="B44" s="35"/>
      <c r="C44" s="36"/>
      <c r="D44" s="36"/>
      <c r="E44" s="36"/>
      <c r="F44" s="36"/>
      <c r="G44" s="36"/>
      <c r="H44" s="37">
        <f>SUM(H9:H43)</f>
        <v>1537692</v>
      </c>
      <c r="I44" s="37">
        <f>SUM(I9:I43)</f>
        <v>51600</v>
      </c>
      <c r="J44" s="38">
        <f>H44/K44-100%</f>
        <v>0.09619583775618379</v>
      </c>
      <c r="K44" s="37">
        <f>SUM(K9:K43)</f>
        <v>1402753</v>
      </c>
      <c r="L44" s="37">
        <f>SUM(L9:L43)</f>
        <v>47749</v>
      </c>
      <c r="M44" s="37">
        <f>SUM(M9:M43)</f>
        <v>13152590</v>
      </c>
      <c r="N44" s="39"/>
      <c r="O44" s="39"/>
      <c r="P44" s="37">
        <f>SUM(P9:P43)</f>
        <v>451110</v>
      </c>
      <c r="Q44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zoomScalePageLayoutView="0" workbookViewId="0" topLeftCell="A1">
      <selection activeCell="N32" sqref="N32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194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40777</v>
      </c>
      <c r="P2" s="18"/>
    </row>
    <row r="3" spans="5:10" ht="12.75">
      <c r="E3" s="12" t="s">
        <v>9</v>
      </c>
      <c r="I3" s="19" t="s">
        <v>10</v>
      </c>
      <c r="J3" s="20">
        <v>34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26" t="s">
        <v>185</v>
      </c>
      <c r="D9" s="44" t="s">
        <v>41</v>
      </c>
      <c r="E9" s="26" t="s">
        <v>36</v>
      </c>
      <c r="F9" s="26">
        <v>3</v>
      </c>
      <c r="G9" s="27">
        <v>25</v>
      </c>
      <c r="H9" s="28">
        <v>295300</v>
      </c>
      <c r="I9" s="28">
        <v>9235</v>
      </c>
      <c r="J9" s="29">
        <f aca="true" t="shared" si="0" ref="J9:J15">H9/K9-100%</f>
        <v>-0.23303482380319152</v>
      </c>
      <c r="K9" s="28">
        <v>385024</v>
      </c>
      <c r="L9" s="28">
        <v>11852</v>
      </c>
      <c r="M9" s="30">
        <v>1737869</v>
      </c>
      <c r="N9" s="31">
        <f aca="true" t="shared" si="1" ref="N9:N15">H9+M9</f>
        <v>2033169</v>
      </c>
      <c r="O9" s="31">
        <f aca="true" t="shared" si="2" ref="O9:O15">I9+P9</f>
        <v>64670</v>
      </c>
      <c r="P9" s="32">
        <v>55435</v>
      </c>
      <c r="Q9" s="33"/>
    </row>
    <row r="10" spans="1:17" s="24" customFormat="1" ht="12.75">
      <c r="A10" s="25">
        <v>2</v>
      </c>
      <c r="B10" s="25" t="s">
        <v>62</v>
      </c>
      <c r="C10" s="26" t="s">
        <v>195</v>
      </c>
      <c r="D10" s="44" t="s">
        <v>37</v>
      </c>
      <c r="E10" s="26" t="s">
        <v>38</v>
      </c>
      <c r="F10" s="26">
        <v>1</v>
      </c>
      <c r="G10" s="27">
        <v>12</v>
      </c>
      <c r="H10" s="28">
        <v>199303</v>
      </c>
      <c r="I10" s="28">
        <v>6787</v>
      </c>
      <c r="J10" s="29" t="e">
        <f t="shared" si="0"/>
        <v>#DIV/0!</v>
      </c>
      <c r="K10" s="28"/>
      <c r="L10" s="28"/>
      <c r="M10" s="30"/>
      <c r="N10" s="31">
        <f t="shared" si="1"/>
        <v>199303</v>
      </c>
      <c r="O10" s="31">
        <f t="shared" si="2"/>
        <v>6787</v>
      </c>
      <c r="P10" s="32"/>
      <c r="Q10" s="33"/>
    </row>
    <row r="11" spans="1:17" s="24" customFormat="1" ht="12.75">
      <c r="A11" s="25">
        <v>3</v>
      </c>
      <c r="B11" s="25" t="s">
        <v>62</v>
      </c>
      <c r="C11" s="26" t="s">
        <v>196</v>
      </c>
      <c r="D11" s="44" t="s">
        <v>45</v>
      </c>
      <c r="E11" s="26" t="s">
        <v>38</v>
      </c>
      <c r="F11" s="26">
        <v>1</v>
      </c>
      <c r="G11" s="27">
        <v>13</v>
      </c>
      <c r="H11" s="28">
        <v>103648</v>
      </c>
      <c r="I11" s="28">
        <v>3222</v>
      </c>
      <c r="J11" s="29" t="e">
        <f t="shared" si="0"/>
        <v>#DIV/0!</v>
      </c>
      <c r="K11" s="28"/>
      <c r="L11" s="28"/>
      <c r="M11" s="30"/>
      <c r="N11" s="31">
        <f t="shared" si="1"/>
        <v>103648</v>
      </c>
      <c r="O11" s="31">
        <f t="shared" si="2"/>
        <v>3222</v>
      </c>
      <c r="P11" s="32"/>
      <c r="Q11" s="33"/>
    </row>
    <row r="12" spans="1:17" s="24" customFormat="1" ht="12.75">
      <c r="A12" s="25">
        <v>4</v>
      </c>
      <c r="B12" s="25">
        <v>4</v>
      </c>
      <c r="C12" s="41" t="s">
        <v>178</v>
      </c>
      <c r="D12" s="44" t="s">
        <v>37</v>
      </c>
      <c r="E12" s="26" t="s">
        <v>38</v>
      </c>
      <c r="F12" s="26">
        <v>6</v>
      </c>
      <c r="G12" s="27">
        <v>11</v>
      </c>
      <c r="H12" s="28">
        <v>80674</v>
      </c>
      <c r="I12" s="28">
        <v>2112</v>
      </c>
      <c r="J12" s="29">
        <f t="shared" si="0"/>
        <v>-0.3167562989625238</v>
      </c>
      <c r="K12" s="28">
        <v>118075</v>
      </c>
      <c r="L12" s="28">
        <v>3356</v>
      </c>
      <c r="M12" s="30">
        <v>4015038.15</v>
      </c>
      <c r="N12" s="31">
        <f t="shared" si="1"/>
        <v>4095712.15</v>
      </c>
      <c r="O12" s="31">
        <f t="shared" si="2"/>
        <v>110278</v>
      </c>
      <c r="P12" s="32">
        <v>108166</v>
      </c>
      <c r="Q12" s="33"/>
    </row>
    <row r="13" spans="1:17" s="24" customFormat="1" ht="12.75">
      <c r="A13" s="25">
        <v>5</v>
      </c>
      <c r="B13" s="25">
        <v>2</v>
      </c>
      <c r="C13" s="26" t="s">
        <v>189</v>
      </c>
      <c r="D13" s="44" t="s">
        <v>35</v>
      </c>
      <c r="E13" s="26" t="s">
        <v>38</v>
      </c>
      <c r="F13" s="26">
        <v>3</v>
      </c>
      <c r="G13" s="27">
        <v>12</v>
      </c>
      <c r="H13" s="28">
        <v>79408</v>
      </c>
      <c r="I13" s="28">
        <v>2764</v>
      </c>
      <c r="J13" s="29">
        <f t="shared" si="0"/>
        <v>-0.4662974587833615</v>
      </c>
      <c r="K13" s="28">
        <v>148787</v>
      </c>
      <c r="L13" s="28">
        <v>5160</v>
      </c>
      <c r="M13" s="30">
        <v>527024</v>
      </c>
      <c r="N13" s="31">
        <f t="shared" si="1"/>
        <v>606432</v>
      </c>
      <c r="O13" s="31">
        <f t="shared" si="2"/>
        <v>22654</v>
      </c>
      <c r="P13" s="32">
        <v>19890</v>
      </c>
      <c r="Q13" s="33"/>
    </row>
    <row r="14" spans="1:17" s="24" customFormat="1" ht="12.75">
      <c r="A14" s="25">
        <v>6</v>
      </c>
      <c r="B14" s="25">
        <v>3</v>
      </c>
      <c r="C14" s="26" t="s">
        <v>192</v>
      </c>
      <c r="D14" s="44" t="s">
        <v>37</v>
      </c>
      <c r="E14" s="26" t="s">
        <v>38</v>
      </c>
      <c r="F14" s="26">
        <v>2</v>
      </c>
      <c r="G14" s="27">
        <v>12</v>
      </c>
      <c r="H14" s="28">
        <v>71216</v>
      </c>
      <c r="I14" s="28">
        <v>1858</v>
      </c>
      <c r="J14" s="29">
        <f t="shared" si="0"/>
        <v>-0.4607708033618536</v>
      </c>
      <c r="K14" s="28">
        <v>132070</v>
      </c>
      <c r="L14" s="28">
        <v>3418</v>
      </c>
      <c r="M14" s="30">
        <v>213670</v>
      </c>
      <c r="N14" s="31">
        <f t="shared" si="1"/>
        <v>284886</v>
      </c>
      <c r="O14" s="31">
        <f t="shared" si="2"/>
        <v>7638</v>
      </c>
      <c r="P14" s="32">
        <v>5780</v>
      </c>
      <c r="Q14" s="33"/>
    </row>
    <row r="15" spans="1:17" s="24" customFormat="1" ht="12.75">
      <c r="A15" s="25">
        <v>7</v>
      </c>
      <c r="B15" s="25" t="s">
        <v>62</v>
      </c>
      <c r="C15" s="26" t="s">
        <v>197</v>
      </c>
      <c r="D15" s="44" t="s">
        <v>39</v>
      </c>
      <c r="E15" s="26" t="s">
        <v>40</v>
      </c>
      <c r="F15" s="26">
        <v>1</v>
      </c>
      <c r="G15" s="27">
        <v>8</v>
      </c>
      <c r="H15" s="28">
        <v>50494</v>
      </c>
      <c r="I15" s="28">
        <v>1723</v>
      </c>
      <c r="J15" s="29" t="e">
        <f t="shared" si="0"/>
        <v>#DIV/0!</v>
      </c>
      <c r="K15" s="28"/>
      <c r="L15" s="28"/>
      <c r="M15" s="42"/>
      <c r="N15" s="31">
        <f t="shared" si="1"/>
        <v>50494</v>
      </c>
      <c r="O15" s="31">
        <f t="shared" si="2"/>
        <v>1723</v>
      </c>
      <c r="P15" s="32"/>
      <c r="Q15" s="33"/>
    </row>
    <row r="16" spans="1:17" s="24" customFormat="1" ht="12.75">
      <c r="A16" s="25">
        <v>8</v>
      </c>
      <c r="B16" s="25">
        <v>5</v>
      </c>
      <c r="C16" s="26" t="s">
        <v>193</v>
      </c>
      <c r="D16" s="44" t="s">
        <v>35</v>
      </c>
      <c r="E16" s="26" t="s">
        <v>38</v>
      </c>
      <c r="F16" s="26">
        <v>2</v>
      </c>
      <c r="G16" s="27">
        <v>5</v>
      </c>
      <c r="H16" s="28">
        <v>36222</v>
      </c>
      <c r="I16" s="28">
        <v>1224</v>
      </c>
      <c r="J16" s="29">
        <f aca="true" t="shared" si="3" ref="J16:J32">H16/K16-100%</f>
        <v>-0.48974474559080405</v>
      </c>
      <c r="K16" s="28">
        <v>70988</v>
      </c>
      <c r="L16" s="28">
        <v>2466</v>
      </c>
      <c r="M16" s="42">
        <v>106917</v>
      </c>
      <c r="N16" s="31">
        <f aca="true" t="shared" si="4" ref="N16:N31">H16+M16</f>
        <v>143139</v>
      </c>
      <c r="O16" s="31">
        <f aca="true" t="shared" si="5" ref="O16:O31">I16+P16</f>
        <v>5109</v>
      </c>
      <c r="P16" s="32">
        <v>3885</v>
      </c>
      <c r="Q16" s="33"/>
    </row>
    <row r="17" spans="1:17" s="24" customFormat="1" ht="12.75">
      <c r="A17" s="25">
        <v>9</v>
      </c>
      <c r="B17" s="25">
        <v>6</v>
      </c>
      <c r="C17" s="26" t="s">
        <v>183</v>
      </c>
      <c r="D17" s="44" t="s">
        <v>45</v>
      </c>
      <c r="E17" s="26" t="s">
        <v>38</v>
      </c>
      <c r="F17" s="26">
        <v>4</v>
      </c>
      <c r="G17" s="27">
        <v>7</v>
      </c>
      <c r="H17" s="28">
        <v>29777</v>
      </c>
      <c r="I17" s="28">
        <v>717</v>
      </c>
      <c r="J17" s="29">
        <f t="shared" si="3"/>
        <v>-0.45250790615576963</v>
      </c>
      <c r="K17" s="28">
        <v>54388</v>
      </c>
      <c r="L17" s="28">
        <v>1335</v>
      </c>
      <c r="M17" s="30">
        <v>613167</v>
      </c>
      <c r="N17" s="31">
        <f t="shared" si="4"/>
        <v>642944</v>
      </c>
      <c r="O17" s="31">
        <f t="shared" si="5"/>
        <v>17936</v>
      </c>
      <c r="P17" s="34">
        <v>17219</v>
      </c>
      <c r="Q17" s="33"/>
    </row>
    <row r="18" spans="1:17" s="24" customFormat="1" ht="12.75">
      <c r="A18" s="25">
        <v>10</v>
      </c>
      <c r="B18" s="25">
        <v>8</v>
      </c>
      <c r="C18" s="26" t="s">
        <v>191</v>
      </c>
      <c r="D18" s="44" t="s">
        <v>39</v>
      </c>
      <c r="E18" s="26" t="s">
        <v>38</v>
      </c>
      <c r="F18" s="26">
        <v>2</v>
      </c>
      <c r="G18" s="27">
        <v>7</v>
      </c>
      <c r="H18" s="28">
        <v>18216</v>
      </c>
      <c r="I18" s="28">
        <v>589</v>
      </c>
      <c r="J18" s="29">
        <f t="shared" si="3"/>
        <v>-0.4289655172413793</v>
      </c>
      <c r="K18" s="28">
        <v>31900</v>
      </c>
      <c r="L18" s="28">
        <v>1028</v>
      </c>
      <c r="M18" s="30">
        <v>57368</v>
      </c>
      <c r="N18" s="31">
        <f t="shared" si="4"/>
        <v>75584</v>
      </c>
      <c r="O18" s="31">
        <f t="shared" si="5"/>
        <v>2548</v>
      </c>
      <c r="P18" s="34">
        <v>1959</v>
      </c>
      <c r="Q18" s="33"/>
    </row>
    <row r="19" spans="1:17" s="24" customFormat="1" ht="12.75">
      <c r="A19" s="25">
        <v>11</v>
      </c>
      <c r="B19" s="25">
        <v>14</v>
      </c>
      <c r="C19" s="26" t="s">
        <v>151</v>
      </c>
      <c r="D19" s="44" t="s">
        <v>67</v>
      </c>
      <c r="E19" s="26" t="s">
        <v>36</v>
      </c>
      <c r="F19" s="26">
        <v>14</v>
      </c>
      <c r="G19" s="27">
        <v>7</v>
      </c>
      <c r="H19" s="28">
        <v>16186</v>
      </c>
      <c r="I19" s="28">
        <v>458</v>
      </c>
      <c r="J19" s="29">
        <f t="shared" si="3"/>
        <v>0.7005673460811095</v>
      </c>
      <c r="K19" s="28">
        <v>9518</v>
      </c>
      <c r="L19" s="28">
        <v>273</v>
      </c>
      <c r="M19" s="30">
        <v>3730867</v>
      </c>
      <c r="N19" s="31">
        <f t="shared" si="4"/>
        <v>3747053</v>
      </c>
      <c r="O19" s="31">
        <f t="shared" si="5"/>
        <v>100847</v>
      </c>
      <c r="P19" s="34">
        <v>100389</v>
      </c>
      <c r="Q19" s="33"/>
    </row>
    <row r="20" spans="1:17" s="24" customFormat="1" ht="12.75">
      <c r="A20" s="25">
        <v>12</v>
      </c>
      <c r="B20" s="25">
        <v>9</v>
      </c>
      <c r="C20" s="48" t="s">
        <v>175</v>
      </c>
      <c r="D20" s="44" t="s">
        <v>85</v>
      </c>
      <c r="E20" s="26" t="s">
        <v>38</v>
      </c>
      <c r="F20" s="26">
        <v>7</v>
      </c>
      <c r="G20" s="27">
        <v>6</v>
      </c>
      <c r="H20" s="28">
        <v>15730</v>
      </c>
      <c r="I20" s="28">
        <v>591</v>
      </c>
      <c r="J20" s="29">
        <f t="shared" si="3"/>
        <v>-0.468257724291799</v>
      </c>
      <c r="K20" s="28">
        <v>29582</v>
      </c>
      <c r="L20" s="28">
        <v>973</v>
      </c>
      <c r="M20" s="30">
        <v>670347</v>
      </c>
      <c r="N20" s="31">
        <f t="shared" si="4"/>
        <v>686077</v>
      </c>
      <c r="O20" s="31">
        <f t="shared" si="5"/>
        <v>24155</v>
      </c>
      <c r="P20" s="34">
        <v>23564</v>
      </c>
      <c r="Q20" s="33"/>
    </row>
    <row r="21" spans="1:17" s="24" customFormat="1" ht="12.75">
      <c r="A21" s="25">
        <v>13</v>
      </c>
      <c r="B21" s="25">
        <v>10</v>
      </c>
      <c r="C21" s="26" t="s">
        <v>159</v>
      </c>
      <c r="D21" s="44" t="s">
        <v>45</v>
      </c>
      <c r="E21" s="26" t="s">
        <v>38</v>
      </c>
      <c r="F21" s="26">
        <v>12</v>
      </c>
      <c r="G21" s="27">
        <v>11</v>
      </c>
      <c r="H21" s="28">
        <v>15305</v>
      </c>
      <c r="I21" s="28">
        <v>537</v>
      </c>
      <c r="J21" s="29">
        <f t="shared" si="3"/>
        <v>-0.37728863211001706</v>
      </c>
      <c r="K21" s="28">
        <v>24578</v>
      </c>
      <c r="L21" s="28">
        <v>940</v>
      </c>
      <c r="M21" s="30">
        <v>2864650</v>
      </c>
      <c r="N21" s="31">
        <f t="shared" si="4"/>
        <v>2879955</v>
      </c>
      <c r="O21" s="31">
        <f t="shared" si="5"/>
        <v>85986</v>
      </c>
      <c r="P21" s="34">
        <v>85449</v>
      </c>
      <c r="Q21" s="33"/>
    </row>
    <row r="22" spans="1:17" s="24" customFormat="1" ht="12.75">
      <c r="A22" s="25">
        <v>14</v>
      </c>
      <c r="B22" s="25">
        <v>12</v>
      </c>
      <c r="C22" s="26" t="s">
        <v>154</v>
      </c>
      <c r="D22" s="44" t="s">
        <v>37</v>
      </c>
      <c r="E22" s="26" t="s">
        <v>38</v>
      </c>
      <c r="F22" s="26">
        <v>13</v>
      </c>
      <c r="G22" s="27">
        <v>4</v>
      </c>
      <c r="H22" s="28">
        <v>11440</v>
      </c>
      <c r="I22" s="28">
        <v>375</v>
      </c>
      <c r="J22" s="29">
        <f t="shared" si="3"/>
        <v>-0.2771388853784911</v>
      </c>
      <c r="K22" s="28">
        <v>15826</v>
      </c>
      <c r="L22" s="28">
        <v>526</v>
      </c>
      <c r="M22" s="30">
        <v>3142729.88</v>
      </c>
      <c r="N22" s="31">
        <f t="shared" si="4"/>
        <v>3154169.88</v>
      </c>
      <c r="O22" s="31">
        <f t="shared" si="5"/>
        <v>114994</v>
      </c>
      <c r="P22" s="34">
        <v>114619</v>
      </c>
      <c r="Q22" s="33"/>
    </row>
    <row r="23" spans="1:17" s="24" customFormat="1" ht="12.75">
      <c r="A23" s="25">
        <v>15</v>
      </c>
      <c r="B23" s="25">
        <v>22</v>
      </c>
      <c r="C23" s="26" t="s">
        <v>168</v>
      </c>
      <c r="D23" s="44" t="s">
        <v>35</v>
      </c>
      <c r="E23" s="26" t="s">
        <v>38</v>
      </c>
      <c r="F23" s="26">
        <v>9</v>
      </c>
      <c r="G23" s="27">
        <v>5</v>
      </c>
      <c r="H23" s="28">
        <v>10312</v>
      </c>
      <c r="I23" s="28">
        <v>431</v>
      </c>
      <c r="J23" s="29">
        <f t="shared" si="3"/>
        <v>1.3881426586382584</v>
      </c>
      <c r="K23" s="28">
        <v>4318</v>
      </c>
      <c r="L23" s="28">
        <v>203</v>
      </c>
      <c r="M23" s="30">
        <v>551028</v>
      </c>
      <c r="N23" s="31">
        <f t="shared" si="4"/>
        <v>561340</v>
      </c>
      <c r="O23" s="31">
        <f t="shared" si="5"/>
        <v>21623</v>
      </c>
      <c r="P23" s="34">
        <v>21192</v>
      </c>
      <c r="Q23" s="33"/>
    </row>
    <row r="24" spans="1:17" s="24" customFormat="1" ht="12.75">
      <c r="A24" s="25">
        <v>16</v>
      </c>
      <c r="B24" s="25">
        <v>7</v>
      </c>
      <c r="C24" s="48" t="s">
        <v>172</v>
      </c>
      <c r="D24" s="44" t="s">
        <v>45</v>
      </c>
      <c r="E24" s="26" t="s">
        <v>38</v>
      </c>
      <c r="F24" s="26">
        <v>8</v>
      </c>
      <c r="G24" s="27">
        <v>7</v>
      </c>
      <c r="H24" s="28">
        <v>9811</v>
      </c>
      <c r="I24" s="28">
        <v>314</v>
      </c>
      <c r="J24" s="29">
        <f t="shared" si="3"/>
        <v>-0.7435434964450021</v>
      </c>
      <c r="K24" s="28">
        <v>38256</v>
      </c>
      <c r="L24" s="28">
        <v>997</v>
      </c>
      <c r="M24" s="30">
        <v>2423838</v>
      </c>
      <c r="N24" s="31">
        <f t="shared" si="4"/>
        <v>2433649</v>
      </c>
      <c r="O24" s="31">
        <f t="shared" si="5"/>
        <v>61429</v>
      </c>
      <c r="P24" s="34">
        <v>61115</v>
      </c>
      <c r="Q24" s="33"/>
    </row>
    <row r="25" spans="1:17" s="24" customFormat="1" ht="12.75">
      <c r="A25" s="25">
        <v>17</v>
      </c>
      <c r="B25" s="25">
        <v>11</v>
      </c>
      <c r="C25" s="26" t="s">
        <v>187</v>
      </c>
      <c r="D25" s="44" t="s">
        <v>39</v>
      </c>
      <c r="E25" s="26" t="s">
        <v>40</v>
      </c>
      <c r="F25" s="26">
        <v>3</v>
      </c>
      <c r="G25" s="27">
        <v>9</v>
      </c>
      <c r="H25" s="28">
        <v>7653</v>
      </c>
      <c r="I25" s="28">
        <v>191</v>
      </c>
      <c r="J25" s="29">
        <f t="shared" si="3"/>
        <v>-0.6070951843105041</v>
      </c>
      <c r="K25" s="28">
        <v>19478</v>
      </c>
      <c r="L25" s="28">
        <v>491</v>
      </c>
      <c r="M25" s="30">
        <v>83614</v>
      </c>
      <c r="N25" s="31">
        <f t="shared" si="4"/>
        <v>91267</v>
      </c>
      <c r="O25" s="31">
        <f t="shared" si="5"/>
        <v>2442</v>
      </c>
      <c r="P25" s="34">
        <v>2251</v>
      </c>
      <c r="Q25" s="33"/>
    </row>
    <row r="26" spans="1:17" s="24" customFormat="1" ht="12.75">
      <c r="A26" s="25">
        <v>18</v>
      </c>
      <c r="B26" s="25">
        <v>18</v>
      </c>
      <c r="C26" s="26" t="s">
        <v>165</v>
      </c>
      <c r="D26" s="44" t="s">
        <v>67</v>
      </c>
      <c r="E26" s="26" t="s">
        <v>36</v>
      </c>
      <c r="F26" s="26">
        <v>10</v>
      </c>
      <c r="G26" s="27">
        <v>9</v>
      </c>
      <c r="H26" s="28">
        <v>7570</v>
      </c>
      <c r="I26" s="28">
        <v>378</v>
      </c>
      <c r="J26" s="29">
        <f t="shared" si="3"/>
        <v>0.16282642089093713</v>
      </c>
      <c r="K26" s="28">
        <v>6510</v>
      </c>
      <c r="L26" s="28">
        <v>323</v>
      </c>
      <c r="M26" s="30">
        <v>219958</v>
      </c>
      <c r="N26" s="31">
        <f t="shared" si="4"/>
        <v>227528</v>
      </c>
      <c r="O26" s="31">
        <f t="shared" si="5"/>
        <v>9739</v>
      </c>
      <c r="P26" s="34">
        <v>9361</v>
      </c>
      <c r="Q26" s="33"/>
    </row>
    <row r="27" spans="1:17" s="24" customFormat="1" ht="12.75">
      <c r="A27" s="25">
        <v>19</v>
      </c>
      <c r="B27" s="25">
        <v>15</v>
      </c>
      <c r="C27" s="26" t="s">
        <v>184</v>
      </c>
      <c r="D27" s="44" t="s">
        <v>39</v>
      </c>
      <c r="E27" s="26" t="s">
        <v>40</v>
      </c>
      <c r="F27" s="26">
        <v>4</v>
      </c>
      <c r="G27" s="27">
        <v>5</v>
      </c>
      <c r="H27" s="28">
        <v>6844</v>
      </c>
      <c r="I27" s="28">
        <v>243</v>
      </c>
      <c r="J27" s="29">
        <f t="shared" si="3"/>
        <v>-0.13901119637690273</v>
      </c>
      <c r="K27" s="28">
        <v>7949</v>
      </c>
      <c r="L27" s="28">
        <v>279</v>
      </c>
      <c r="M27" s="30">
        <v>96800</v>
      </c>
      <c r="N27" s="31">
        <f t="shared" si="4"/>
        <v>103644</v>
      </c>
      <c r="O27" s="31">
        <f t="shared" si="5"/>
        <v>3922</v>
      </c>
      <c r="P27" s="34">
        <v>3679</v>
      </c>
      <c r="Q27" s="33"/>
    </row>
    <row r="28" spans="1:17" s="24" customFormat="1" ht="12.75">
      <c r="A28" s="25">
        <v>20</v>
      </c>
      <c r="B28" s="25">
        <v>13</v>
      </c>
      <c r="C28" s="48" t="s">
        <v>171</v>
      </c>
      <c r="D28" s="44" t="s">
        <v>39</v>
      </c>
      <c r="E28" s="26" t="s">
        <v>38</v>
      </c>
      <c r="F28" s="26">
        <v>8</v>
      </c>
      <c r="G28" s="27">
        <v>4</v>
      </c>
      <c r="H28" s="28">
        <v>5435</v>
      </c>
      <c r="I28" s="28">
        <v>168</v>
      </c>
      <c r="J28" s="29">
        <f t="shared" si="3"/>
        <v>-0.6040072859744992</v>
      </c>
      <c r="K28" s="28">
        <v>13725</v>
      </c>
      <c r="L28" s="28">
        <v>352</v>
      </c>
      <c r="M28" s="30">
        <v>683015</v>
      </c>
      <c r="N28" s="31">
        <f t="shared" si="4"/>
        <v>688450</v>
      </c>
      <c r="O28" s="31">
        <f t="shared" si="5"/>
        <v>19708</v>
      </c>
      <c r="P28" s="34">
        <v>19540</v>
      </c>
      <c r="Q28" s="33"/>
    </row>
    <row r="29" spans="1:17" s="24" customFormat="1" ht="12.75">
      <c r="A29" s="25">
        <v>21</v>
      </c>
      <c r="B29" s="25">
        <v>25</v>
      </c>
      <c r="C29" s="26" t="s">
        <v>166</v>
      </c>
      <c r="D29" s="44" t="s">
        <v>45</v>
      </c>
      <c r="E29" s="26" t="s">
        <v>38</v>
      </c>
      <c r="F29" s="26">
        <v>10</v>
      </c>
      <c r="G29" s="27">
        <v>4</v>
      </c>
      <c r="H29" s="28">
        <v>4598</v>
      </c>
      <c r="I29" s="28">
        <v>183</v>
      </c>
      <c r="J29" s="29">
        <f t="shared" si="3"/>
        <v>0.4288377874456184</v>
      </c>
      <c r="K29" s="28">
        <v>3218</v>
      </c>
      <c r="L29" s="28">
        <v>116</v>
      </c>
      <c r="M29" s="30">
        <v>686838</v>
      </c>
      <c r="N29" s="31">
        <f t="shared" si="4"/>
        <v>691436</v>
      </c>
      <c r="O29" s="31">
        <f t="shared" si="5"/>
        <v>25323</v>
      </c>
      <c r="P29" s="34">
        <v>25140</v>
      </c>
      <c r="Q29" s="33"/>
    </row>
    <row r="30" spans="1:17" s="24" customFormat="1" ht="12.75">
      <c r="A30" s="25">
        <v>22</v>
      </c>
      <c r="B30" s="25">
        <v>16</v>
      </c>
      <c r="C30" s="26" t="s">
        <v>188</v>
      </c>
      <c r="D30" s="44" t="s">
        <v>39</v>
      </c>
      <c r="E30" s="26" t="s">
        <v>42</v>
      </c>
      <c r="F30" s="26">
        <v>3</v>
      </c>
      <c r="G30" s="27">
        <v>1</v>
      </c>
      <c r="H30" s="28">
        <v>3922</v>
      </c>
      <c r="I30" s="28">
        <v>129</v>
      </c>
      <c r="J30" s="29">
        <f t="shared" si="3"/>
        <v>-0.48066737288135597</v>
      </c>
      <c r="K30" s="28">
        <v>7552</v>
      </c>
      <c r="L30" s="28">
        <v>247</v>
      </c>
      <c r="M30" s="30">
        <v>27661</v>
      </c>
      <c r="N30" s="31">
        <f t="shared" si="4"/>
        <v>31583</v>
      </c>
      <c r="O30" s="31">
        <f t="shared" si="5"/>
        <v>1141</v>
      </c>
      <c r="P30" s="34">
        <v>1012</v>
      </c>
      <c r="Q30" s="33"/>
    </row>
    <row r="31" spans="1:17" s="24" customFormat="1" ht="12.75">
      <c r="A31" s="25">
        <v>23</v>
      </c>
      <c r="B31" s="25">
        <v>17</v>
      </c>
      <c r="C31" s="26" t="s">
        <v>182</v>
      </c>
      <c r="D31" s="44" t="s">
        <v>39</v>
      </c>
      <c r="E31" s="26" t="s">
        <v>42</v>
      </c>
      <c r="F31" s="26">
        <v>4</v>
      </c>
      <c r="G31" s="27">
        <v>1</v>
      </c>
      <c r="H31" s="28">
        <v>3094</v>
      </c>
      <c r="I31" s="28">
        <v>104</v>
      </c>
      <c r="J31" s="29">
        <f t="shared" si="3"/>
        <v>-0.5523726851851851</v>
      </c>
      <c r="K31" s="28">
        <v>6912</v>
      </c>
      <c r="L31" s="28">
        <v>235</v>
      </c>
      <c r="M31" s="30">
        <v>41104</v>
      </c>
      <c r="N31" s="31">
        <f t="shared" si="4"/>
        <v>44198</v>
      </c>
      <c r="O31" s="31">
        <f t="shared" si="5"/>
        <v>1602</v>
      </c>
      <c r="P31" s="34">
        <v>1498</v>
      </c>
      <c r="Q31" s="33"/>
    </row>
    <row r="32" spans="1:17" ht="13.5" thickBot="1">
      <c r="A32" s="35"/>
      <c r="B32" s="35"/>
      <c r="C32" s="36"/>
      <c r="D32" s="36"/>
      <c r="E32" s="36"/>
      <c r="F32" s="36"/>
      <c r="G32" s="36"/>
      <c r="H32" s="37">
        <f>SUM(H9:H31)</f>
        <v>1082158</v>
      </c>
      <c r="I32" s="37">
        <f>SUM(I9:I31)</f>
        <v>34333</v>
      </c>
      <c r="J32" s="38">
        <f t="shared" si="3"/>
        <v>-0.04119597325664026</v>
      </c>
      <c r="K32" s="37">
        <f>SUM(K9:K31)</f>
        <v>1128654</v>
      </c>
      <c r="L32" s="37">
        <f>SUM(L9:L31)</f>
        <v>34570</v>
      </c>
      <c r="M32" s="37">
        <f>SUM(M9:M31)</f>
        <v>22493503.03</v>
      </c>
      <c r="N32" s="39"/>
      <c r="O32" s="39"/>
      <c r="P32" s="37">
        <f>SUM(P9:P31)</f>
        <v>681143</v>
      </c>
      <c r="Q32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K38" sqref="K38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190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40770</v>
      </c>
      <c r="P2" s="18"/>
    </row>
    <row r="3" spans="5:10" ht="12.75">
      <c r="E3" s="12" t="s">
        <v>9</v>
      </c>
      <c r="I3" s="19" t="s">
        <v>10</v>
      </c>
      <c r="J3" s="20">
        <v>33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6">
        <v>1</v>
      </c>
      <c r="C9" s="26" t="s">
        <v>185</v>
      </c>
      <c r="D9" s="44" t="s">
        <v>41</v>
      </c>
      <c r="E9" s="26" t="s">
        <v>36</v>
      </c>
      <c r="F9" s="26">
        <v>2</v>
      </c>
      <c r="G9" s="27">
        <v>25</v>
      </c>
      <c r="H9" s="28">
        <v>385024</v>
      </c>
      <c r="I9" s="28">
        <v>11852</v>
      </c>
      <c r="J9" s="29">
        <f aca="true" t="shared" si="0" ref="J9:J35">H9/K9-100%</f>
        <v>-0.44008481095678453</v>
      </c>
      <c r="K9" s="28">
        <v>687647</v>
      </c>
      <c r="L9" s="28">
        <v>21009</v>
      </c>
      <c r="M9" s="30">
        <v>1076183</v>
      </c>
      <c r="N9" s="31">
        <f aca="true" t="shared" si="1" ref="N9:N34">H9+M9</f>
        <v>1461207</v>
      </c>
      <c r="O9" s="31">
        <f aca="true" t="shared" si="2" ref="O9:O34">I9+P9</f>
        <v>45947</v>
      </c>
      <c r="P9" s="32">
        <v>34095</v>
      </c>
      <c r="Q9" s="33"/>
    </row>
    <row r="10" spans="1:17" s="24" customFormat="1" ht="12.75">
      <c r="A10" s="25">
        <v>2</v>
      </c>
      <c r="B10" s="26">
        <v>3</v>
      </c>
      <c r="C10" s="26" t="s">
        <v>189</v>
      </c>
      <c r="D10" s="44" t="s">
        <v>35</v>
      </c>
      <c r="E10" s="26" t="s">
        <v>38</v>
      </c>
      <c r="F10" s="26">
        <v>2</v>
      </c>
      <c r="G10" s="27">
        <v>12</v>
      </c>
      <c r="H10" s="28">
        <v>148787</v>
      </c>
      <c r="I10" s="28">
        <v>5160</v>
      </c>
      <c r="J10" s="29">
        <f t="shared" si="0"/>
        <v>-0.15167427831848068</v>
      </c>
      <c r="K10" s="28">
        <v>175389</v>
      </c>
      <c r="L10" s="28">
        <v>6225</v>
      </c>
      <c r="M10" s="30">
        <v>295583</v>
      </c>
      <c r="N10" s="31">
        <f t="shared" si="1"/>
        <v>444370</v>
      </c>
      <c r="O10" s="31">
        <f t="shared" si="2"/>
        <v>16554</v>
      </c>
      <c r="P10" s="32">
        <v>11394</v>
      </c>
      <c r="Q10" s="33"/>
    </row>
    <row r="11" spans="1:17" s="24" customFormat="1" ht="12.75">
      <c r="A11" s="25">
        <v>3</v>
      </c>
      <c r="B11" s="26" t="s">
        <v>62</v>
      </c>
      <c r="C11" s="26" t="s">
        <v>192</v>
      </c>
      <c r="D11" s="44" t="s">
        <v>37</v>
      </c>
      <c r="E11" s="26" t="s">
        <v>38</v>
      </c>
      <c r="F11" s="26">
        <v>1</v>
      </c>
      <c r="G11" s="27">
        <v>12</v>
      </c>
      <c r="H11" s="28">
        <v>132070</v>
      </c>
      <c r="I11" s="28">
        <v>3418</v>
      </c>
      <c r="J11" s="29" t="e">
        <f t="shared" si="0"/>
        <v>#DIV/0!</v>
      </c>
      <c r="K11" s="28"/>
      <c r="L11" s="28"/>
      <c r="M11" s="30"/>
      <c r="N11" s="31">
        <f t="shared" si="1"/>
        <v>132070</v>
      </c>
      <c r="O11" s="31">
        <f t="shared" si="2"/>
        <v>3418</v>
      </c>
      <c r="P11" s="32"/>
      <c r="Q11" s="33"/>
    </row>
    <row r="12" spans="1:17" s="24" customFormat="1" ht="12.75">
      <c r="A12" s="25">
        <v>4</v>
      </c>
      <c r="B12" s="26">
        <v>2</v>
      </c>
      <c r="C12" s="41" t="s">
        <v>178</v>
      </c>
      <c r="D12" s="44" t="s">
        <v>37</v>
      </c>
      <c r="E12" s="26" t="s">
        <v>38</v>
      </c>
      <c r="F12" s="26">
        <v>5</v>
      </c>
      <c r="G12" s="27">
        <v>17</v>
      </c>
      <c r="H12" s="28">
        <v>118075</v>
      </c>
      <c r="I12" s="28">
        <v>3356</v>
      </c>
      <c r="J12" s="29">
        <f t="shared" si="0"/>
        <v>-0.3611662671983292</v>
      </c>
      <c r="K12" s="28">
        <v>184829</v>
      </c>
      <c r="L12" s="28">
        <v>4983</v>
      </c>
      <c r="M12" s="30">
        <v>3809972</v>
      </c>
      <c r="N12" s="31">
        <f t="shared" si="1"/>
        <v>3928047</v>
      </c>
      <c r="O12" s="31">
        <f t="shared" si="2"/>
        <v>105619</v>
      </c>
      <c r="P12" s="32">
        <v>102263</v>
      </c>
      <c r="Q12" s="33"/>
    </row>
    <row r="13" spans="1:17" s="24" customFormat="1" ht="12.75">
      <c r="A13" s="25">
        <v>5</v>
      </c>
      <c r="B13" s="26" t="s">
        <v>62</v>
      </c>
      <c r="C13" s="26" t="s">
        <v>193</v>
      </c>
      <c r="D13" s="44" t="s">
        <v>35</v>
      </c>
      <c r="E13" s="26" t="s">
        <v>38</v>
      </c>
      <c r="F13" s="26">
        <v>1</v>
      </c>
      <c r="G13" s="27">
        <v>5</v>
      </c>
      <c r="H13" s="28">
        <v>70988</v>
      </c>
      <c r="I13" s="28">
        <v>2466</v>
      </c>
      <c r="J13" s="29" t="e">
        <f t="shared" si="0"/>
        <v>#DIV/0!</v>
      </c>
      <c r="K13" s="28"/>
      <c r="L13" s="28"/>
      <c r="M13" s="30"/>
      <c r="N13" s="31">
        <f t="shared" si="1"/>
        <v>70988</v>
      </c>
      <c r="O13" s="31">
        <f t="shared" si="2"/>
        <v>2466</v>
      </c>
      <c r="P13" s="32"/>
      <c r="Q13" s="33"/>
    </row>
    <row r="14" spans="1:17" s="24" customFormat="1" ht="12.75">
      <c r="A14" s="25">
        <v>6</v>
      </c>
      <c r="B14" s="26">
        <v>4</v>
      </c>
      <c r="C14" s="26" t="s">
        <v>183</v>
      </c>
      <c r="D14" s="44" t="s">
        <v>45</v>
      </c>
      <c r="E14" s="26" t="s">
        <v>38</v>
      </c>
      <c r="F14" s="26">
        <v>3</v>
      </c>
      <c r="G14" s="27">
        <v>13</v>
      </c>
      <c r="H14" s="28">
        <v>54388</v>
      </c>
      <c r="I14" s="28">
        <v>1335</v>
      </c>
      <c r="J14" s="29">
        <f t="shared" si="0"/>
        <v>-0.4465677595294788</v>
      </c>
      <c r="K14" s="28">
        <v>98274</v>
      </c>
      <c r="L14" s="28">
        <v>2541</v>
      </c>
      <c r="M14" s="30">
        <v>518807</v>
      </c>
      <c r="N14" s="31">
        <f t="shared" si="1"/>
        <v>573195</v>
      </c>
      <c r="O14" s="31">
        <f t="shared" si="2"/>
        <v>16125</v>
      </c>
      <c r="P14" s="32">
        <v>14790</v>
      </c>
      <c r="Q14" s="33"/>
    </row>
    <row r="15" spans="1:17" s="24" customFormat="1" ht="12.75">
      <c r="A15" s="25">
        <v>7</v>
      </c>
      <c r="B15" s="26">
        <v>5</v>
      </c>
      <c r="C15" s="48" t="s">
        <v>172</v>
      </c>
      <c r="D15" s="44" t="s">
        <v>45</v>
      </c>
      <c r="E15" s="26" t="s">
        <v>38</v>
      </c>
      <c r="F15" s="26">
        <v>7</v>
      </c>
      <c r="G15" s="27">
        <v>12</v>
      </c>
      <c r="H15" s="28">
        <v>38256</v>
      </c>
      <c r="I15" s="28">
        <v>997</v>
      </c>
      <c r="J15" s="29">
        <f t="shared" si="0"/>
        <v>-0.26968673042781055</v>
      </c>
      <c r="K15" s="28">
        <v>52383</v>
      </c>
      <c r="L15" s="28">
        <v>1293</v>
      </c>
      <c r="M15" s="42">
        <v>2365340</v>
      </c>
      <c r="N15" s="31">
        <f t="shared" si="1"/>
        <v>2403596</v>
      </c>
      <c r="O15" s="31">
        <f t="shared" si="2"/>
        <v>60639</v>
      </c>
      <c r="P15" s="32">
        <v>59642</v>
      </c>
      <c r="Q15" s="33"/>
    </row>
    <row r="16" spans="1:17" s="24" customFormat="1" ht="12.75">
      <c r="A16" s="25">
        <v>8</v>
      </c>
      <c r="B16" s="26" t="s">
        <v>62</v>
      </c>
      <c r="C16" s="26" t="s">
        <v>191</v>
      </c>
      <c r="D16" s="44" t="s">
        <v>39</v>
      </c>
      <c r="E16" s="26" t="s">
        <v>38</v>
      </c>
      <c r="F16" s="26">
        <v>1</v>
      </c>
      <c r="G16" s="27">
        <v>7</v>
      </c>
      <c r="H16" s="28">
        <v>31900</v>
      </c>
      <c r="I16" s="28">
        <v>1028</v>
      </c>
      <c r="J16" s="29" t="e">
        <f t="shared" si="0"/>
        <v>#DIV/0!</v>
      </c>
      <c r="K16" s="28"/>
      <c r="L16" s="28"/>
      <c r="M16" s="42"/>
      <c r="N16" s="31">
        <f t="shared" si="1"/>
        <v>31900</v>
      </c>
      <c r="O16" s="31">
        <f t="shared" si="2"/>
        <v>1028</v>
      </c>
      <c r="P16" s="32"/>
      <c r="Q16" s="33"/>
    </row>
    <row r="17" spans="1:17" s="24" customFormat="1" ht="12.75">
      <c r="A17" s="25">
        <v>9</v>
      </c>
      <c r="B17" s="26">
        <v>6</v>
      </c>
      <c r="C17" s="48" t="s">
        <v>175</v>
      </c>
      <c r="D17" s="44" t="s">
        <v>85</v>
      </c>
      <c r="E17" s="26" t="s">
        <v>38</v>
      </c>
      <c r="F17" s="26">
        <v>6</v>
      </c>
      <c r="G17" s="27">
        <v>9</v>
      </c>
      <c r="H17" s="28">
        <v>29582</v>
      </c>
      <c r="I17" s="28">
        <v>973</v>
      </c>
      <c r="J17" s="29">
        <f t="shared" si="0"/>
        <v>-0.09882410284530552</v>
      </c>
      <c r="K17" s="28">
        <v>32826</v>
      </c>
      <c r="L17" s="28">
        <v>1020</v>
      </c>
      <c r="M17" s="30">
        <v>614483</v>
      </c>
      <c r="N17" s="31">
        <f t="shared" si="1"/>
        <v>644065</v>
      </c>
      <c r="O17" s="31">
        <f t="shared" si="2"/>
        <v>22600</v>
      </c>
      <c r="P17" s="34">
        <v>21627</v>
      </c>
      <c r="Q17" s="33"/>
    </row>
    <row r="18" spans="1:17" s="24" customFormat="1" ht="12.75">
      <c r="A18" s="25">
        <v>10</v>
      </c>
      <c r="B18" s="26">
        <v>7</v>
      </c>
      <c r="C18" s="26" t="s">
        <v>159</v>
      </c>
      <c r="D18" s="44" t="s">
        <v>45</v>
      </c>
      <c r="E18" s="26" t="s">
        <v>38</v>
      </c>
      <c r="F18" s="26">
        <v>11</v>
      </c>
      <c r="G18" s="27">
        <v>14</v>
      </c>
      <c r="H18" s="28">
        <v>24578</v>
      </c>
      <c r="I18" s="28">
        <v>940</v>
      </c>
      <c r="J18" s="29">
        <f t="shared" si="0"/>
        <v>-0.2291673200564529</v>
      </c>
      <c r="K18" s="28">
        <v>31885</v>
      </c>
      <c r="L18" s="28">
        <v>1110</v>
      </c>
      <c r="M18" s="30">
        <v>2822115</v>
      </c>
      <c r="N18" s="31">
        <f t="shared" si="1"/>
        <v>2846693</v>
      </c>
      <c r="O18" s="31">
        <f t="shared" si="2"/>
        <v>84870</v>
      </c>
      <c r="P18" s="34">
        <v>83930</v>
      </c>
      <c r="Q18" s="33"/>
    </row>
    <row r="19" spans="1:17" s="24" customFormat="1" ht="12.75">
      <c r="A19" s="25">
        <v>11</v>
      </c>
      <c r="B19" s="26">
        <v>8</v>
      </c>
      <c r="C19" s="26" t="s">
        <v>187</v>
      </c>
      <c r="D19" s="44" t="s">
        <v>39</v>
      </c>
      <c r="E19" s="26" t="s">
        <v>40</v>
      </c>
      <c r="F19" s="26">
        <v>2</v>
      </c>
      <c r="G19" s="27">
        <v>9</v>
      </c>
      <c r="H19" s="28">
        <v>19478</v>
      </c>
      <c r="I19" s="28">
        <v>491</v>
      </c>
      <c r="J19" s="29">
        <f t="shared" si="0"/>
        <v>-0.3275100124292225</v>
      </c>
      <c r="K19" s="28">
        <v>28964</v>
      </c>
      <c r="L19" s="28">
        <v>724</v>
      </c>
      <c r="M19" s="30">
        <v>50718</v>
      </c>
      <c r="N19" s="31">
        <f t="shared" si="1"/>
        <v>70196</v>
      </c>
      <c r="O19" s="31">
        <f t="shared" si="2"/>
        <v>1877</v>
      </c>
      <c r="P19" s="34">
        <v>1386</v>
      </c>
      <c r="Q19" s="33"/>
    </row>
    <row r="20" spans="1:17" s="24" customFormat="1" ht="12.75">
      <c r="A20" s="25">
        <v>12</v>
      </c>
      <c r="B20" s="26">
        <v>10</v>
      </c>
      <c r="C20" s="26" t="s">
        <v>154</v>
      </c>
      <c r="D20" s="44" t="s">
        <v>37</v>
      </c>
      <c r="E20" s="26" t="s">
        <v>38</v>
      </c>
      <c r="F20" s="26">
        <v>12</v>
      </c>
      <c r="G20" s="27">
        <v>8</v>
      </c>
      <c r="H20" s="28">
        <v>15826</v>
      </c>
      <c r="I20" s="28">
        <v>526</v>
      </c>
      <c r="J20" s="29">
        <f t="shared" si="0"/>
        <v>-0.1697618298184871</v>
      </c>
      <c r="K20" s="28">
        <v>19062</v>
      </c>
      <c r="L20" s="28">
        <v>640</v>
      </c>
      <c r="M20" s="30">
        <v>3120063</v>
      </c>
      <c r="N20" s="31">
        <f t="shared" si="1"/>
        <v>3135889</v>
      </c>
      <c r="O20" s="31">
        <f t="shared" si="2"/>
        <v>114377</v>
      </c>
      <c r="P20" s="34">
        <v>113851</v>
      </c>
      <c r="Q20" s="33"/>
    </row>
    <row r="21" spans="1:17" s="24" customFormat="1" ht="12.75">
      <c r="A21" s="25">
        <v>13</v>
      </c>
      <c r="B21" s="26">
        <v>9</v>
      </c>
      <c r="C21" s="48" t="s">
        <v>171</v>
      </c>
      <c r="D21" s="44" t="s">
        <v>39</v>
      </c>
      <c r="E21" s="26" t="s">
        <v>38</v>
      </c>
      <c r="F21" s="26">
        <v>7</v>
      </c>
      <c r="G21" s="27">
        <v>10</v>
      </c>
      <c r="H21" s="28">
        <v>13725</v>
      </c>
      <c r="I21" s="28">
        <v>352</v>
      </c>
      <c r="J21" s="29">
        <f t="shared" si="0"/>
        <v>-0.4115251039746173</v>
      </c>
      <c r="K21" s="28">
        <v>23323</v>
      </c>
      <c r="L21" s="28">
        <v>678</v>
      </c>
      <c r="M21" s="30">
        <v>662552</v>
      </c>
      <c r="N21" s="31">
        <f t="shared" si="1"/>
        <v>676277</v>
      </c>
      <c r="O21" s="31">
        <f t="shared" si="2"/>
        <v>19278</v>
      </c>
      <c r="P21" s="34">
        <v>18926</v>
      </c>
      <c r="Q21" s="33"/>
    </row>
    <row r="22" spans="1:17" s="24" customFormat="1" ht="12.75">
      <c r="A22" s="25">
        <v>14</v>
      </c>
      <c r="B22" s="26">
        <v>13</v>
      </c>
      <c r="C22" s="26" t="s">
        <v>151</v>
      </c>
      <c r="D22" s="44" t="s">
        <v>67</v>
      </c>
      <c r="E22" s="26" t="s">
        <v>36</v>
      </c>
      <c r="F22" s="26">
        <v>13</v>
      </c>
      <c r="G22" s="27">
        <v>7</v>
      </c>
      <c r="H22" s="28">
        <v>9518</v>
      </c>
      <c r="I22" s="28">
        <v>273</v>
      </c>
      <c r="J22" s="29">
        <f t="shared" si="0"/>
        <v>-0.2201556739041376</v>
      </c>
      <c r="K22" s="28">
        <v>12205</v>
      </c>
      <c r="L22" s="28">
        <v>381</v>
      </c>
      <c r="M22" s="30">
        <v>3714681</v>
      </c>
      <c r="N22" s="31">
        <f t="shared" si="1"/>
        <v>3724199</v>
      </c>
      <c r="O22" s="31">
        <f t="shared" si="2"/>
        <v>100204</v>
      </c>
      <c r="P22" s="34">
        <v>99931</v>
      </c>
      <c r="Q22" s="33"/>
    </row>
    <row r="23" spans="1:17" s="24" customFormat="1" ht="12.75">
      <c r="A23" s="25">
        <v>15</v>
      </c>
      <c r="B23" s="26">
        <v>11</v>
      </c>
      <c r="C23" s="26" t="s">
        <v>184</v>
      </c>
      <c r="D23" s="44" t="s">
        <v>39</v>
      </c>
      <c r="E23" s="26" t="s">
        <v>40</v>
      </c>
      <c r="F23" s="26">
        <v>3</v>
      </c>
      <c r="G23" s="27">
        <v>5</v>
      </c>
      <c r="H23" s="28">
        <v>7949</v>
      </c>
      <c r="I23" s="28">
        <v>279</v>
      </c>
      <c r="J23" s="29">
        <f t="shared" si="0"/>
        <v>-0.5342473779808988</v>
      </c>
      <c r="K23" s="28">
        <v>17067</v>
      </c>
      <c r="L23" s="28">
        <v>587</v>
      </c>
      <c r="M23" s="30">
        <v>79886</v>
      </c>
      <c r="N23" s="31">
        <f t="shared" si="1"/>
        <v>87835</v>
      </c>
      <c r="O23" s="31">
        <f t="shared" si="2"/>
        <v>3318</v>
      </c>
      <c r="P23" s="34">
        <v>3039</v>
      </c>
      <c r="Q23" s="33"/>
    </row>
    <row r="24" spans="1:17" s="24" customFormat="1" ht="12.75">
      <c r="A24" s="25">
        <v>16</v>
      </c>
      <c r="B24" s="26">
        <v>16</v>
      </c>
      <c r="C24" s="26" t="s">
        <v>188</v>
      </c>
      <c r="D24" s="44" t="s">
        <v>39</v>
      </c>
      <c r="E24" s="26" t="s">
        <v>42</v>
      </c>
      <c r="F24" s="26">
        <v>2</v>
      </c>
      <c r="G24" s="27">
        <v>2</v>
      </c>
      <c r="H24" s="28">
        <v>7552</v>
      </c>
      <c r="I24" s="28">
        <v>247</v>
      </c>
      <c r="J24" s="29">
        <f t="shared" si="0"/>
        <v>-0.15146067415730335</v>
      </c>
      <c r="K24" s="28">
        <v>8900</v>
      </c>
      <c r="L24" s="28">
        <v>316</v>
      </c>
      <c r="M24" s="30">
        <v>16489</v>
      </c>
      <c r="N24" s="31">
        <f t="shared" si="1"/>
        <v>24041</v>
      </c>
      <c r="O24" s="31">
        <f t="shared" si="2"/>
        <v>875</v>
      </c>
      <c r="P24" s="34">
        <v>628</v>
      </c>
      <c r="Q24" s="33"/>
    </row>
    <row r="25" spans="1:17" s="24" customFormat="1" ht="12.75">
      <c r="A25" s="25">
        <v>17</v>
      </c>
      <c r="B25" s="26">
        <v>19</v>
      </c>
      <c r="C25" s="26" t="s">
        <v>182</v>
      </c>
      <c r="D25" s="44" t="s">
        <v>39</v>
      </c>
      <c r="E25" s="26" t="s">
        <v>42</v>
      </c>
      <c r="F25" s="26">
        <v>3</v>
      </c>
      <c r="G25" s="27">
        <v>2</v>
      </c>
      <c r="H25" s="28">
        <v>6912</v>
      </c>
      <c r="I25" s="28">
        <v>235</v>
      </c>
      <c r="J25" s="29">
        <f t="shared" si="0"/>
        <v>0.2499095840867993</v>
      </c>
      <c r="K25" s="28">
        <v>5530</v>
      </c>
      <c r="L25" s="28">
        <v>188</v>
      </c>
      <c r="M25" s="30">
        <v>30492</v>
      </c>
      <c r="N25" s="31">
        <f t="shared" si="1"/>
        <v>37404</v>
      </c>
      <c r="O25" s="31">
        <f t="shared" si="2"/>
        <v>1353</v>
      </c>
      <c r="P25" s="34">
        <v>1118</v>
      </c>
      <c r="Q25" s="33"/>
    </row>
    <row r="26" spans="1:17" s="24" customFormat="1" ht="12.75">
      <c r="A26" s="25">
        <v>18</v>
      </c>
      <c r="B26" s="26">
        <v>14</v>
      </c>
      <c r="C26" s="26" t="s">
        <v>165</v>
      </c>
      <c r="D26" s="44" t="s">
        <v>67</v>
      </c>
      <c r="E26" s="26" t="s">
        <v>36</v>
      </c>
      <c r="F26" s="26">
        <v>9</v>
      </c>
      <c r="G26" s="27">
        <v>10</v>
      </c>
      <c r="H26" s="28">
        <v>6510</v>
      </c>
      <c r="I26" s="28">
        <v>323</v>
      </c>
      <c r="J26" s="29">
        <f t="shared" si="0"/>
        <v>-0.40850445211702713</v>
      </c>
      <c r="K26" s="28">
        <v>11006</v>
      </c>
      <c r="L26" s="28">
        <v>542</v>
      </c>
      <c r="M26" s="30">
        <v>212295</v>
      </c>
      <c r="N26" s="31">
        <f t="shared" si="1"/>
        <v>218805</v>
      </c>
      <c r="O26" s="31">
        <f t="shared" si="2"/>
        <v>9299</v>
      </c>
      <c r="P26" s="34">
        <v>8976</v>
      </c>
      <c r="Q26" s="33"/>
    </row>
    <row r="27" spans="1:17" s="24" customFormat="1" ht="12.75">
      <c r="A27" s="25">
        <v>19</v>
      </c>
      <c r="B27" s="26">
        <v>17</v>
      </c>
      <c r="C27" s="26" t="s">
        <v>163</v>
      </c>
      <c r="D27" s="44" t="s">
        <v>39</v>
      </c>
      <c r="E27" s="26" t="s">
        <v>38</v>
      </c>
      <c r="F27" s="26">
        <v>10</v>
      </c>
      <c r="G27" s="27">
        <v>4</v>
      </c>
      <c r="H27" s="28">
        <v>6001</v>
      </c>
      <c r="I27" s="28">
        <v>207</v>
      </c>
      <c r="J27" s="29">
        <f t="shared" si="0"/>
        <v>-0.13367980366681098</v>
      </c>
      <c r="K27" s="28">
        <v>6927</v>
      </c>
      <c r="L27" s="28">
        <v>229</v>
      </c>
      <c r="M27" s="30">
        <v>554088</v>
      </c>
      <c r="N27" s="31">
        <f t="shared" si="1"/>
        <v>560089</v>
      </c>
      <c r="O27" s="31">
        <f t="shared" si="2"/>
        <v>20379</v>
      </c>
      <c r="P27" s="34">
        <v>20172</v>
      </c>
      <c r="Q27" s="33"/>
    </row>
    <row r="28" spans="1:17" s="24" customFormat="1" ht="12.75">
      <c r="A28" s="25">
        <v>20</v>
      </c>
      <c r="B28" s="26">
        <v>20</v>
      </c>
      <c r="C28" s="48" t="s">
        <v>174</v>
      </c>
      <c r="D28" s="44" t="s">
        <v>41</v>
      </c>
      <c r="E28" s="26" t="s">
        <v>36</v>
      </c>
      <c r="F28" s="26">
        <v>6</v>
      </c>
      <c r="G28" s="27">
        <v>4</v>
      </c>
      <c r="H28" s="28">
        <v>5159</v>
      </c>
      <c r="I28" s="28">
        <v>214</v>
      </c>
      <c r="J28" s="29">
        <f t="shared" si="0"/>
        <v>0.09579439252336441</v>
      </c>
      <c r="K28" s="28">
        <v>4708</v>
      </c>
      <c r="L28" s="28">
        <v>178</v>
      </c>
      <c r="M28" s="30">
        <v>142402</v>
      </c>
      <c r="N28" s="31">
        <f t="shared" si="1"/>
        <v>147561</v>
      </c>
      <c r="O28" s="31">
        <f t="shared" si="2"/>
        <v>5687</v>
      </c>
      <c r="P28" s="34">
        <v>5473</v>
      </c>
      <c r="Q28" s="33"/>
    </row>
    <row r="29" spans="1:17" s="24" customFormat="1" ht="12.75">
      <c r="A29" s="25">
        <v>21</v>
      </c>
      <c r="B29" s="26">
        <v>21</v>
      </c>
      <c r="C29" s="26" t="s">
        <v>145</v>
      </c>
      <c r="D29" s="44" t="s">
        <v>85</v>
      </c>
      <c r="E29" s="26" t="s">
        <v>38</v>
      </c>
      <c r="F29" s="26">
        <v>15</v>
      </c>
      <c r="G29" s="27">
        <v>5</v>
      </c>
      <c r="H29" s="28">
        <v>4396</v>
      </c>
      <c r="I29" s="28">
        <v>174</v>
      </c>
      <c r="J29" s="29">
        <f t="shared" si="0"/>
        <v>0.1180061037639879</v>
      </c>
      <c r="K29" s="28">
        <v>3932</v>
      </c>
      <c r="L29" s="28">
        <v>158</v>
      </c>
      <c r="M29" s="30">
        <v>1669146</v>
      </c>
      <c r="N29" s="31">
        <f t="shared" si="1"/>
        <v>1673542</v>
      </c>
      <c r="O29" s="31">
        <f t="shared" si="2"/>
        <v>56464</v>
      </c>
      <c r="P29" s="34">
        <v>56290</v>
      </c>
      <c r="Q29" s="33"/>
    </row>
    <row r="30" spans="1:17" s="24" customFormat="1" ht="12.75">
      <c r="A30" s="25">
        <v>22</v>
      </c>
      <c r="B30" s="26">
        <v>12</v>
      </c>
      <c r="C30" s="26" t="s">
        <v>168</v>
      </c>
      <c r="D30" s="44" t="s">
        <v>35</v>
      </c>
      <c r="E30" s="26" t="s">
        <v>38</v>
      </c>
      <c r="F30" s="26">
        <v>8</v>
      </c>
      <c r="G30" s="27">
        <v>6</v>
      </c>
      <c r="H30" s="28">
        <v>4318</v>
      </c>
      <c r="I30" s="28">
        <v>203</v>
      </c>
      <c r="J30" s="29">
        <f t="shared" si="0"/>
        <v>-0.6956583027910911</v>
      </c>
      <c r="K30" s="28">
        <v>14188</v>
      </c>
      <c r="L30" s="28">
        <v>499</v>
      </c>
      <c r="M30" s="30">
        <v>543571</v>
      </c>
      <c r="N30" s="31">
        <f t="shared" si="1"/>
        <v>547889</v>
      </c>
      <c r="O30" s="31">
        <f t="shared" si="2"/>
        <v>21063</v>
      </c>
      <c r="P30" s="34">
        <v>20860</v>
      </c>
      <c r="Q30" s="33"/>
    </row>
    <row r="31" spans="1:17" s="24" customFormat="1" ht="12.75">
      <c r="A31" s="25">
        <v>23</v>
      </c>
      <c r="B31" s="26">
        <v>18</v>
      </c>
      <c r="C31" s="26" t="s">
        <v>133</v>
      </c>
      <c r="D31" s="44" t="s">
        <v>35</v>
      </c>
      <c r="E31" s="26" t="s">
        <v>38</v>
      </c>
      <c r="F31" s="26">
        <v>18</v>
      </c>
      <c r="G31" s="27">
        <v>3</v>
      </c>
      <c r="H31" s="28">
        <v>4096</v>
      </c>
      <c r="I31" s="28">
        <v>202</v>
      </c>
      <c r="J31" s="29">
        <f t="shared" si="0"/>
        <v>-0.29391484226857434</v>
      </c>
      <c r="K31" s="28">
        <v>5801</v>
      </c>
      <c r="L31" s="28">
        <v>273</v>
      </c>
      <c r="M31" s="30">
        <v>2247403</v>
      </c>
      <c r="N31" s="31">
        <f t="shared" si="1"/>
        <v>2251499</v>
      </c>
      <c r="O31" s="31">
        <f t="shared" si="2"/>
        <v>71210</v>
      </c>
      <c r="P31" s="34">
        <v>71008</v>
      </c>
      <c r="Q31" s="33"/>
    </row>
    <row r="32" spans="1:17" s="24" customFormat="1" ht="12.75">
      <c r="A32" s="25">
        <v>24</v>
      </c>
      <c r="B32" s="26">
        <v>25</v>
      </c>
      <c r="C32" s="26" t="s">
        <v>162</v>
      </c>
      <c r="D32" s="44" t="s">
        <v>39</v>
      </c>
      <c r="E32" s="26" t="s">
        <v>38</v>
      </c>
      <c r="F32" s="26">
        <v>10</v>
      </c>
      <c r="G32" s="27">
        <v>4</v>
      </c>
      <c r="H32" s="28">
        <v>4013</v>
      </c>
      <c r="I32" s="28">
        <v>161</v>
      </c>
      <c r="J32" s="29">
        <f t="shared" si="0"/>
        <v>0.29535183989670766</v>
      </c>
      <c r="K32" s="28">
        <v>3098</v>
      </c>
      <c r="L32" s="28">
        <v>112</v>
      </c>
      <c r="M32" s="30">
        <v>365251</v>
      </c>
      <c r="N32" s="31">
        <f t="shared" si="1"/>
        <v>369264</v>
      </c>
      <c r="O32" s="31">
        <f t="shared" si="2"/>
        <v>13709</v>
      </c>
      <c r="P32" s="34">
        <v>13548</v>
      </c>
      <c r="Q32" s="33"/>
    </row>
    <row r="33" spans="1:17" s="24" customFormat="1" ht="12.75">
      <c r="A33" s="25">
        <v>25</v>
      </c>
      <c r="B33" s="26">
        <v>15</v>
      </c>
      <c r="C33" s="26" t="s">
        <v>166</v>
      </c>
      <c r="D33" s="44" t="s">
        <v>45</v>
      </c>
      <c r="E33" s="26" t="s">
        <v>38</v>
      </c>
      <c r="F33" s="26">
        <v>9</v>
      </c>
      <c r="G33" s="27">
        <v>3</v>
      </c>
      <c r="H33" s="28">
        <v>3218</v>
      </c>
      <c r="I33" s="28">
        <v>116</v>
      </c>
      <c r="J33" s="29">
        <f t="shared" si="0"/>
        <v>-0.6408482142857144</v>
      </c>
      <c r="K33" s="28">
        <v>8960</v>
      </c>
      <c r="L33" s="28">
        <v>303</v>
      </c>
      <c r="M33" s="30">
        <v>674534</v>
      </c>
      <c r="N33" s="31">
        <f t="shared" si="1"/>
        <v>677752</v>
      </c>
      <c r="O33" s="31">
        <f t="shared" si="2"/>
        <v>24754</v>
      </c>
      <c r="P33" s="34">
        <v>24638</v>
      </c>
      <c r="Q33" s="33"/>
    </row>
    <row r="34" spans="1:17" s="24" customFormat="1" ht="12.75">
      <c r="A34" s="25">
        <v>26</v>
      </c>
      <c r="B34" s="26">
        <v>23</v>
      </c>
      <c r="C34" s="26" t="s">
        <v>157</v>
      </c>
      <c r="D34" s="44" t="s">
        <v>35</v>
      </c>
      <c r="E34" s="26" t="s">
        <v>38</v>
      </c>
      <c r="F34" s="26">
        <v>11</v>
      </c>
      <c r="G34" s="27">
        <v>5</v>
      </c>
      <c r="H34" s="28">
        <v>2389</v>
      </c>
      <c r="I34" s="28">
        <v>114</v>
      </c>
      <c r="J34" s="29">
        <f t="shared" si="0"/>
        <v>-0.34041965764770843</v>
      </c>
      <c r="K34" s="28">
        <v>3622</v>
      </c>
      <c r="L34" s="28">
        <v>137</v>
      </c>
      <c r="M34" s="30">
        <v>582787</v>
      </c>
      <c r="N34" s="31">
        <f t="shared" si="1"/>
        <v>585176</v>
      </c>
      <c r="O34" s="31">
        <f t="shared" si="2"/>
        <v>20931</v>
      </c>
      <c r="P34" s="34">
        <v>20817</v>
      </c>
      <c r="Q34" s="33"/>
    </row>
    <row r="35" spans="1:17" ht="13.5" thickBot="1">
      <c r="A35" s="35"/>
      <c r="B35" s="35"/>
      <c r="C35" s="36"/>
      <c r="D35" s="36"/>
      <c r="E35" s="36"/>
      <c r="F35" s="36"/>
      <c r="G35" s="36"/>
      <c r="H35" s="37">
        <f>SUM(H9:H34)</f>
        <v>1154708</v>
      </c>
      <c r="I35" s="37">
        <f>SUM(I9:I34)</f>
        <v>35642</v>
      </c>
      <c r="J35" s="38">
        <f t="shared" si="0"/>
        <v>-0.19841224663768653</v>
      </c>
      <c r="K35" s="37">
        <f>SUM(K9:K34)</f>
        <v>1440526</v>
      </c>
      <c r="L35" s="37">
        <f>SUM(L9:L34)</f>
        <v>44126</v>
      </c>
      <c r="M35" s="37">
        <f>SUM(M9:M34)</f>
        <v>26168841</v>
      </c>
      <c r="N35" s="39"/>
      <c r="O35" s="39"/>
      <c r="P35" s="37">
        <f>SUM(P9:P34)</f>
        <v>808402</v>
      </c>
      <c r="Q3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C35" sqref="C3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186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40763</v>
      </c>
      <c r="P2" s="18"/>
    </row>
    <row r="3" spans="5:10" ht="12.75">
      <c r="E3" s="12" t="s">
        <v>9</v>
      </c>
      <c r="I3" s="19" t="s">
        <v>10</v>
      </c>
      <c r="J3" s="20">
        <v>32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6" t="s">
        <v>62</v>
      </c>
      <c r="C9" s="26" t="s">
        <v>185</v>
      </c>
      <c r="D9" s="44" t="s">
        <v>41</v>
      </c>
      <c r="E9" s="26" t="s">
        <v>36</v>
      </c>
      <c r="F9" s="26">
        <v>1</v>
      </c>
      <c r="G9" s="27">
        <v>21</v>
      </c>
      <c r="H9" s="28">
        <v>687647</v>
      </c>
      <c r="I9" s="28">
        <v>21009</v>
      </c>
      <c r="J9" s="29" t="e">
        <f aca="true" t="shared" si="0" ref="J9:J34">H9/K9-100%</f>
        <v>#DIV/0!</v>
      </c>
      <c r="K9" s="28"/>
      <c r="L9" s="28"/>
      <c r="M9" s="30"/>
      <c r="N9" s="31">
        <f aca="true" t="shared" si="1" ref="N9:N33">H9+M9</f>
        <v>687647</v>
      </c>
      <c r="O9" s="31">
        <f aca="true" t="shared" si="2" ref="O9:O33">I9+P9</f>
        <v>21009</v>
      </c>
      <c r="P9" s="32"/>
      <c r="Q9" s="33"/>
    </row>
    <row r="10" spans="1:17" s="24" customFormat="1" ht="12.75">
      <c r="A10" s="25">
        <v>2</v>
      </c>
      <c r="B10" s="26">
        <v>1</v>
      </c>
      <c r="C10" s="41" t="s">
        <v>178</v>
      </c>
      <c r="D10" s="44" t="s">
        <v>37</v>
      </c>
      <c r="E10" s="26" t="s">
        <v>38</v>
      </c>
      <c r="F10" s="26">
        <v>4</v>
      </c>
      <c r="G10" s="27">
        <v>24</v>
      </c>
      <c r="H10" s="28">
        <v>184829</v>
      </c>
      <c r="I10" s="28">
        <v>4983</v>
      </c>
      <c r="J10" s="29">
        <f t="shared" si="0"/>
        <v>-0.4332415459529738</v>
      </c>
      <c r="K10" s="28">
        <v>326116</v>
      </c>
      <c r="L10" s="28">
        <v>8339</v>
      </c>
      <c r="M10" s="30">
        <v>3497520</v>
      </c>
      <c r="N10" s="31">
        <f t="shared" si="1"/>
        <v>3682349</v>
      </c>
      <c r="O10" s="31">
        <f t="shared" si="2"/>
        <v>98405</v>
      </c>
      <c r="P10" s="32">
        <v>93422</v>
      </c>
      <c r="Q10" s="33"/>
    </row>
    <row r="11" spans="1:17" s="24" customFormat="1" ht="12.75">
      <c r="A11" s="25">
        <v>3</v>
      </c>
      <c r="B11" s="26" t="s">
        <v>62</v>
      </c>
      <c r="C11" s="26" t="s">
        <v>189</v>
      </c>
      <c r="D11" s="44" t="s">
        <v>35</v>
      </c>
      <c r="E11" s="26" t="s">
        <v>38</v>
      </c>
      <c r="F11" s="26">
        <v>1</v>
      </c>
      <c r="G11" s="27">
        <v>12</v>
      </c>
      <c r="H11" s="28">
        <v>175389</v>
      </c>
      <c r="I11" s="28">
        <v>6225</v>
      </c>
      <c r="J11" s="29" t="e">
        <f t="shared" si="0"/>
        <v>#DIV/0!</v>
      </c>
      <c r="K11" s="28"/>
      <c r="L11" s="28"/>
      <c r="M11" s="30"/>
      <c r="N11" s="31">
        <f t="shared" si="1"/>
        <v>175389</v>
      </c>
      <c r="O11" s="31">
        <f t="shared" si="2"/>
        <v>6225</v>
      </c>
      <c r="P11" s="32"/>
      <c r="Q11" s="33"/>
    </row>
    <row r="12" spans="1:17" s="24" customFormat="1" ht="12.75">
      <c r="A12" s="25">
        <v>4</v>
      </c>
      <c r="B12" s="25">
        <v>2</v>
      </c>
      <c r="C12" s="26" t="s">
        <v>183</v>
      </c>
      <c r="D12" s="44" t="s">
        <v>45</v>
      </c>
      <c r="E12" s="26" t="s">
        <v>38</v>
      </c>
      <c r="F12" s="26">
        <v>2</v>
      </c>
      <c r="G12" s="27">
        <v>13</v>
      </c>
      <c r="H12" s="28">
        <v>98274</v>
      </c>
      <c r="I12" s="28">
        <v>2541</v>
      </c>
      <c r="J12" s="29">
        <f t="shared" si="0"/>
        <v>-0.6342803128977277</v>
      </c>
      <c r="K12" s="28">
        <v>268714</v>
      </c>
      <c r="L12" s="28">
        <v>7900</v>
      </c>
      <c r="M12" s="30">
        <v>358997</v>
      </c>
      <c r="N12" s="31">
        <f t="shared" si="1"/>
        <v>457271</v>
      </c>
      <c r="O12" s="31">
        <f t="shared" si="2"/>
        <v>13077</v>
      </c>
      <c r="P12" s="32">
        <v>10536</v>
      </c>
      <c r="Q12" s="33"/>
    </row>
    <row r="13" spans="1:17" s="24" customFormat="1" ht="12.75">
      <c r="A13" s="25">
        <v>5</v>
      </c>
      <c r="B13" s="25">
        <v>3</v>
      </c>
      <c r="C13" s="48" t="s">
        <v>172</v>
      </c>
      <c r="D13" s="44" t="s">
        <v>45</v>
      </c>
      <c r="E13" s="26" t="s">
        <v>38</v>
      </c>
      <c r="F13" s="26">
        <v>6</v>
      </c>
      <c r="G13" s="27">
        <v>13</v>
      </c>
      <c r="H13" s="28">
        <v>52383</v>
      </c>
      <c r="I13" s="28">
        <v>1293</v>
      </c>
      <c r="J13" s="29">
        <f t="shared" si="0"/>
        <v>-0.32397692516164</v>
      </c>
      <c r="K13" s="28">
        <v>77487</v>
      </c>
      <c r="L13" s="28">
        <v>1816</v>
      </c>
      <c r="M13" s="30">
        <v>2269893</v>
      </c>
      <c r="N13" s="31">
        <f t="shared" si="1"/>
        <v>2322276</v>
      </c>
      <c r="O13" s="31">
        <f t="shared" si="2"/>
        <v>58175</v>
      </c>
      <c r="P13" s="32">
        <v>56882</v>
      </c>
      <c r="Q13" s="33"/>
    </row>
    <row r="14" spans="1:17" s="24" customFormat="1" ht="12.75">
      <c r="A14" s="25">
        <v>6</v>
      </c>
      <c r="B14" s="26">
        <v>6</v>
      </c>
      <c r="C14" s="48" t="s">
        <v>175</v>
      </c>
      <c r="D14" s="44" t="s">
        <v>85</v>
      </c>
      <c r="E14" s="26" t="s">
        <v>38</v>
      </c>
      <c r="F14" s="26">
        <v>5</v>
      </c>
      <c r="G14" s="27">
        <v>9</v>
      </c>
      <c r="H14" s="28">
        <v>32826</v>
      </c>
      <c r="I14" s="28">
        <v>1020</v>
      </c>
      <c r="J14" s="29">
        <f t="shared" si="0"/>
        <v>-0.4811021008204107</v>
      </c>
      <c r="K14" s="28">
        <v>63261</v>
      </c>
      <c r="L14" s="28">
        <v>1974</v>
      </c>
      <c r="M14" s="30">
        <v>553166</v>
      </c>
      <c r="N14" s="31">
        <f t="shared" si="1"/>
        <v>585992</v>
      </c>
      <c r="O14" s="31">
        <f t="shared" si="2"/>
        <v>20501</v>
      </c>
      <c r="P14" s="32">
        <v>19481</v>
      </c>
      <c r="Q14" s="33"/>
    </row>
    <row r="15" spans="1:17" s="24" customFormat="1" ht="12.75">
      <c r="A15" s="25">
        <v>7</v>
      </c>
      <c r="B15" s="25">
        <v>5</v>
      </c>
      <c r="C15" s="26" t="s">
        <v>159</v>
      </c>
      <c r="D15" s="44" t="s">
        <v>45</v>
      </c>
      <c r="E15" s="26" t="s">
        <v>38</v>
      </c>
      <c r="F15" s="26">
        <v>10</v>
      </c>
      <c r="G15" s="27">
        <v>14</v>
      </c>
      <c r="H15" s="28">
        <v>31885</v>
      </c>
      <c r="I15" s="28">
        <v>1110</v>
      </c>
      <c r="J15" s="29">
        <f t="shared" si="0"/>
        <v>-0.5264017823988117</v>
      </c>
      <c r="K15" s="28">
        <v>67325</v>
      </c>
      <c r="L15" s="28">
        <v>1947</v>
      </c>
      <c r="M15" s="42">
        <v>2775316</v>
      </c>
      <c r="N15" s="31">
        <f t="shared" si="1"/>
        <v>2807201</v>
      </c>
      <c r="O15" s="31">
        <f t="shared" si="2"/>
        <v>83444</v>
      </c>
      <c r="P15" s="32">
        <v>82334</v>
      </c>
      <c r="Q15" s="33"/>
    </row>
    <row r="16" spans="1:17" s="24" customFormat="1" ht="12.75">
      <c r="A16" s="25">
        <v>8</v>
      </c>
      <c r="B16" s="26" t="s">
        <v>62</v>
      </c>
      <c r="C16" s="26" t="s">
        <v>187</v>
      </c>
      <c r="D16" s="44" t="s">
        <v>39</v>
      </c>
      <c r="E16" s="26" t="s">
        <v>40</v>
      </c>
      <c r="F16" s="26">
        <v>1</v>
      </c>
      <c r="G16" s="27">
        <v>9</v>
      </c>
      <c r="H16" s="28">
        <v>28964</v>
      </c>
      <c r="I16" s="28">
        <v>724</v>
      </c>
      <c r="J16" s="29" t="e">
        <f t="shared" si="0"/>
        <v>#DIV/0!</v>
      </c>
      <c r="K16" s="28"/>
      <c r="L16" s="28"/>
      <c r="M16" s="42"/>
      <c r="N16" s="31">
        <f t="shared" si="1"/>
        <v>28964</v>
      </c>
      <c r="O16" s="31">
        <f t="shared" si="2"/>
        <v>724</v>
      </c>
      <c r="P16" s="32"/>
      <c r="Q16" s="33"/>
    </row>
    <row r="17" spans="1:17" s="24" customFormat="1" ht="12.75">
      <c r="A17" s="25">
        <v>9</v>
      </c>
      <c r="B17" s="26">
        <v>4</v>
      </c>
      <c r="C17" s="48" t="s">
        <v>171</v>
      </c>
      <c r="D17" s="44" t="s">
        <v>39</v>
      </c>
      <c r="E17" s="26" t="s">
        <v>38</v>
      </c>
      <c r="F17" s="26">
        <v>6</v>
      </c>
      <c r="G17" s="27">
        <v>11</v>
      </c>
      <c r="H17" s="28">
        <v>23323</v>
      </c>
      <c r="I17" s="28">
        <v>678</v>
      </c>
      <c r="J17" s="29">
        <f t="shared" si="0"/>
        <v>-0.6739592361674169</v>
      </c>
      <c r="K17" s="28">
        <v>71534</v>
      </c>
      <c r="L17" s="28">
        <v>2073</v>
      </c>
      <c r="M17" s="30">
        <v>623145</v>
      </c>
      <c r="N17" s="31">
        <f t="shared" si="1"/>
        <v>646468</v>
      </c>
      <c r="O17" s="31">
        <f t="shared" si="2"/>
        <v>18438</v>
      </c>
      <c r="P17" s="34">
        <v>17760</v>
      </c>
      <c r="Q17" s="33"/>
    </row>
    <row r="18" spans="1:17" s="24" customFormat="1" ht="12.75">
      <c r="A18" s="25">
        <v>10</v>
      </c>
      <c r="B18" s="26">
        <v>7</v>
      </c>
      <c r="C18" s="26" t="s">
        <v>154</v>
      </c>
      <c r="D18" s="44" t="s">
        <v>37</v>
      </c>
      <c r="E18" s="26" t="s">
        <v>38</v>
      </c>
      <c r="F18" s="26">
        <v>11</v>
      </c>
      <c r="G18" s="27">
        <v>12</v>
      </c>
      <c r="H18" s="28">
        <v>19062</v>
      </c>
      <c r="I18" s="28">
        <v>640</v>
      </c>
      <c r="J18" s="29">
        <f t="shared" si="0"/>
        <v>-0.6200518237990831</v>
      </c>
      <c r="K18" s="28">
        <v>50170</v>
      </c>
      <c r="L18" s="28">
        <v>1687</v>
      </c>
      <c r="M18" s="30">
        <v>3087237</v>
      </c>
      <c r="N18" s="31">
        <f t="shared" si="1"/>
        <v>3106299</v>
      </c>
      <c r="O18" s="31">
        <f t="shared" si="2"/>
        <v>113247</v>
      </c>
      <c r="P18" s="34">
        <v>112607</v>
      </c>
      <c r="Q18" s="33"/>
    </row>
    <row r="19" spans="1:17" s="24" customFormat="1" ht="12.75">
      <c r="A19" s="25">
        <v>11</v>
      </c>
      <c r="B19" s="26">
        <v>9</v>
      </c>
      <c r="C19" s="26" t="s">
        <v>184</v>
      </c>
      <c r="D19" s="44" t="s">
        <v>39</v>
      </c>
      <c r="E19" s="26" t="s">
        <v>40</v>
      </c>
      <c r="F19" s="26">
        <v>2</v>
      </c>
      <c r="G19" s="27">
        <v>5</v>
      </c>
      <c r="H19" s="28">
        <v>17067</v>
      </c>
      <c r="I19" s="28">
        <v>587</v>
      </c>
      <c r="J19" s="29">
        <f t="shared" si="0"/>
        <v>-0.4433645347509866</v>
      </c>
      <c r="K19" s="28">
        <v>30661</v>
      </c>
      <c r="L19" s="28">
        <v>1068</v>
      </c>
      <c r="M19" s="30">
        <v>48564</v>
      </c>
      <c r="N19" s="31">
        <f t="shared" si="1"/>
        <v>65631</v>
      </c>
      <c r="O19" s="31">
        <f t="shared" si="2"/>
        <v>2424</v>
      </c>
      <c r="P19" s="34">
        <v>1837</v>
      </c>
      <c r="Q19" s="33"/>
    </row>
    <row r="20" spans="1:17" s="24" customFormat="1" ht="12.75">
      <c r="A20" s="25">
        <v>12</v>
      </c>
      <c r="B20" s="25">
        <v>8</v>
      </c>
      <c r="C20" s="26" t="s">
        <v>168</v>
      </c>
      <c r="D20" s="44" t="s">
        <v>35</v>
      </c>
      <c r="E20" s="26" t="s">
        <v>38</v>
      </c>
      <c r="F20" s="26">
        <v>7</v>
      </c>
      <c r="G20" s="27">
        <v>11</v>
      </c>
      <c r="H20" s="28">
        <v>14188</v>
      </c>
      <c r="I20" s="28">
        <v>499</v>
      </c>
      <c r="J20" s="29">
        <f t="shared" si="0"/>
        <v>-0.5662355926503408</v>
      </c>
      <c r="K20" s="28">
        <v>32709</v>
      </c>
      <c r="L20" s="28">
        <v>1208</v>
      </c>
      <c r="M20" s="30">
        <v>513945</v>
      </c>
      <c r="N20" s="31">
        <f t="shared" si="1"/>
        <v>528133</v>
      </c>
      <c r="O20" s="31">
        <f t="shared" si="2"/>
        <v>20184</v>
      </c>
      <c r="P20" s="34">
        <v>19685</v>
      </c>
      <c r="Q20" s="33"/>
    </row>
    <row r="21" spans="1:17" s="24" customFormat="1" ht="12.75">
      <c r="A21" s="25">
        <v>13</v>
      </c>
      <c r="B21" s="25">
        <v>10</v>
      </c>
      <c r="C21" s="26" t="s">
        <v>151</v>
      </c>
      <c r="D21" s="44" t="s">
        <v>67</v>
      </c>
      <c r="E21" s="26" t="s">
        <v>36</v>
      </c>
      <c r="F21" s="26">
        <v>12</v>
      </c>
      <c r="G21" s="27">
        <v>10</v>
      </c>
      <c r="H21" s="28">
        <v>12205</v>
      </c>
      <c r="I21" s="28">
        <v>381</v>
      </c>
      <c r="J21" s="29">
        <f t="shared" si="0"/>
        <v>-0.5925146901709402</v>
      </c>
      <c r="K21" s="28">
        <v>29952</v>
      </c>
      <c r="L21" s="28">
        <v>895</v>
      </c>
      <c r="M21" s="30">
        <v>3696599</v>
      </c>
      <c r="N21" s="31">
        <f t="shared" si="1"/>
        <v>3708804</v>
      </c>
      <c r="O21" s="31">
        <f t="shared" si="2"/>
        <v>99665</v>
      </c>
      <c r="P21" s="34">
        <v>99284</v>
      </c>
      <c r="Q21" s="33"/>
    </row>
    <row r="22" spans="1:17" s="24" customFormat="1" ht="12.75">
      <c r="A22" s="25">
        <v>14</v>
      </c>
      <c r="B22" s="25">
        <v>14</v>
      </c>
      <c r="C22" s="26" t="s">
        <v>165</v>
      </c>
      <c r="D22" s="44" t="s">
        <v>67</v>
      </c>
      <c r="E22" s="26" t="s">
        <v>36</v>
      </c>
      <c r="F22" s="26">
        <v>8</v>
      </c>
      <c r="G22" s="27">
        <v>12</v>
      </c>
      <c r="H22" s="28">
        <v>11006</v>
      </c>
      <c r="I22" s="28">
        <v>542</v>
      </c>
      <c r="J22" s="29">
        <f t="shared" si="0"/>
        <v>-0.10976300250748205</v>
      </c>
      <c r="K22" s="28">
        <v>12363</v>
      </c>
      <c r="L22" s="28">
        <v>605</v>
      </c>
      <c r="M22" s="30">
        <v>196419</v>
      </c>
      <c r="N22" s="31">
        <f t="shared" si="1"/>
        <v>207425</v>
      </c>
      <c r="O22" s="31">
        <f t="shared" si="2"/>
        <v>8741</v>
      </c>
      <c r="P22" s="34">
        <v>8199</v>
      </c>
      <c r="Q22" s="33"/>
    </row>
    <row r="23" spans="1:17" s="24" customFormat="1" ht="12.75">
      <c r="A23" s="25">
        <v>15</v>
      </c>
      <c r="B23" s="26">
        <v>11</v>
      </c>
      <c r="C23" s="26" t="s">
        <v>166</v>
      </c>
      <c r="D23" s="44" t="s">
        <v>45</v>
      </c>
      <c r="E23" s="26" t="s">
        <v>38</v>
      </c>
      <c r="F23" s="26">
        <v>8</v>
      </c>
      <c r="G23" s="27">
        <v>8</v>
      </c>
      <c r="H23" s="28">
        <v>8960</v>
      </c>
      <c r="I23" s="28">
        <v>303</v>
      </c>
      <c r="J23" s="29">
        <f t="shared" si="0"/>
        <v>-0.5494770716009654</v>
      </c>
      <c r="K23" s="28">
        <v>19888</v>
      </c>
      <c r="L23" s="28">
        <v>689</v>
      </c>
      <c r="M23" s="30">
        <v>658718</v>
      </c>
      <c r="N23" s="31">
        <f t="shared" si="1"/>
        <v>667678</v>
      </c>
      <c r="O23" s="31">
        <f t="shared" si="2"/>
        <v>24356</v>
      </c>
      <c r="P23" s="34">
        <v>24053</v>
      </c>
      <c r="Q23" s="33"/>
    </row>
    <row r="24" spans="1:17" s="24" customFormat="1" ht="12.75">
      <c r="A24" s="25">
        <v>16</v>
      </c>
      <c r="B24" s="26" t="s">
        <v>62</v>
      </c>
      <c r="C24" s="26" t="s">
        <v>188</v>
      </c>
      <c r="D24" s="44" t="s">
        <v>39</v>
      </c>
      <c r="E24" s="26" t="s">
        <v>42</v>
      </c>
      <c r="F24" s="26">
        <v>1</v>
      </c>
      <c r="G24" s="27">
        <v>2</v>
      </c>
      <c r="H24" s="28">
        <v>8900</v>
      </c>
      <c r="I24" s="28">
        <v>316</v>
      </c>
      <c r="J24" s="29" t="e">
        <f t="shared" si="0"/>
        <v>#DIV/0!</v>
      </c>
      <c r="K24" s="28"/>
      <c r="L24" s="28"/>
      <c r="M24" s="30"/>
      <c r="N24" s="31">
        <f t="shared" si="1"/>
        <v>8900</v>
      </c>
      <c r="O24" s="31">
        <f t="shared" si="2"/>
        <v>316</v>
      </c>
      <c r="P24" s="34"/>
      <c r="Q24" s="33"/>
    </row>
    <row r="25" spans="1:17" s="24" customFormat="1" ht="12.75">
      <c r="A25" s="25">
        <v>17</v>
      </c>
      <c r="B25" s="25">
        <v>12</v>
      </c>
      <c r="C25" s="26" t="s">
        <v>163</v>
      </c>
      <c r="D25" s="44" t="s">
        <v>39</v>
      </c>
      <c r="E25" s="26" t="s">
        <v>38</v>
      </c>
      <c r="F25" s="26">
        <v>9</v>
      </c>
      <c r="G25" s="27">
        <v>8</v>
      </c>
      <c r="H25" s="28">
        <v>6927</v>
      </c>
      <c r="I25" s="28">
        <v>229</v>
      </c>
      <c r="J25" s="29">
        <f t="shared" si="0"/>
        <v>-0.5704718794568115</v>
      </c>
      <c r="K25" s="28">
        <v>16127</v>
      </c>
      <c r="L25" s="28">
        <v>544</v>
      </c>
      <c r="M25" s="30">
        <v>543185</v>
      </c>
      <c r="N25" s="31">
        <f t="shared" si="1"/>
        <v>550112</v>
      </c>
      <c r="O25" s="31">
        <f t="shared" si="2"/>
        <v>20016</v>
      </c>
      <c r="P25" s="34">
        <v>19787</v>
      </c>
      <c r="Q25" s="33"/>
    </row>
    <row r="26" spans="1:17" s="24" customFormat="1" ht="12.75">
      <c r="A26" s="25">
        <v>18</v>
      </c>
      <c r="B26" s="25">
        <v>18</v>
      </c>
      <c r="C26" s="26" t="s">
        <v>133</v>
      </c>
      <c r="D26" s="44" t="s">
        <v>35</v>
      </c>
      <c r="E26" s="26" t="s">
        <v>38</v>
      </c>
      <c r="F26" s="26">
        <v>17</v>
      </c>
      <c r="G26" s="27">
        <v>3</v>
      </c>
      <c r="H26" s="28">
        <v>5801</v>
      </c>
      <c r="I26" s="28">
        <v>273</v>
      </c>
      <c r="J26" s="29">
        <f t="shared" si="0"/>
        <v>-0.252833590932509</v>
      </c>
      <c r="K26" s="28">
        <v>7764</v>
      </c>
      <c r="L26" s="28">
        <v>270</v>
      </c>
      <c r="M26" s="30">
        <v>2236417</v>
      </c>
      <c r="N26" s="31">
        <f t="shared" si="1"/>
        <v>2242218</v>
      </c>
      <c r="O26" s="31">
        <f t="shared" si="2"/>
        <v>70720</v>
      </c>
      <c r="P26" s="34">
        <v>70447</v>
      </c>
      <c r="Q26" s="33"/>
    </row>
    <row r="27" spans="1:17" s="24" customFormat="1" ht="12.75">
      <c r="A27" s="25">
        <v>19</v>
      </c>
      <c r="B27" s="26">
        <v>13</v>
      </c>
      <c r="C27" s="26" t="s">
        <v>182</v>
      </c>
      <c r="D27" s="44" t="s">
        <v>39</v>
      </c>
      <c r="E27" s="26" t="s">
        <v>42</v>
      </c>
      <c r="F27" s="26">
        <v>2</v>
      </c>
      <c r="G27" s="27">
        <v>2</v>
      </c>
      <c r="H27" s="28">
        <v>5530</v>
      </c>
      <c r="I27" s="28">
        <v>188</v>
      </c>
      <c r="J27" s="29">
        <f t="shared" si="0"/>
        <v>-0.6039533051636468</v>
      </c>
      <c r="K27" s="28">
        <v>13963</v>
      </c>
      <c r="L27" s="28">
        <v>471</v>
      </c>
      <c r="M27" s="30">
        <v>20669</v>
      </c>
      <c r="N27" s="31">
        <f t="shared" si="1"/>
        <v>26199</v>
      </c>
      <c r="O27" s="31">
        <f t="shared" si="2"/>
        <v>936</v>
      </c>
      <c r="P27" s="34">
        <v>748</v>
      </c>
      <c r="Q27" s="33"/>
    </row>
    <row r="28" spans="1:17" s="24" customFormat="1" ht="12.75">
      <c r="A28" s="25">
        <v>20</v>
      </c>
      <c r="B28" s="26">
        <v>15</v>
      </c>
      <c r="C28" s="48" t="s">
        <v>174</v>
      </c>
      <c r="D28" s="44" t="s">
        <v>41</v>
      </c>
      <c r="E28" s="26" t="s">
        <v>36</v>
      </c>
      <c r="F28" s="26">
        <v>5</v>
      </c>
      <c r="G28" s="27">
        <v>4</v>
      </c>
      <c r="H28" s="28">
        <v>4708</v>
      </c>
      <c r="I28" s="28">
        <v>178</v>
      </c>
      <c r="J28" s="29">
        <f t="shared" si="0"/>
        <v>-0.5551776266061981</v>
      </c>
      <c r="K28" s="28">
        <v>10584</v>
      </c>
      <c r="L28" s="28">
        <v>397</v>
      </c>
      <c r="M28" s="30">
        <v>134153</v>
      </c>
      <c r="N28" s="31">
        <f t="shared" si="1"/>
        <v>138861</v>
      </c>
      <c r="O28" s="31">
        <f t="shared" si="2"/>
        <v>5312</v>
      </c>
      <c r="P28" s="34">
        <v>5134</v>
      </c>
      <c r="Q28" s="33"/>
    </row>
    <row r="29" spans="1:17" s="24" customFormat="1" ht="12.75">
      <c r="A29" s="25">
        <v>21</v>
      </c>
      <c r="B29" s="26">
        <v>21</v>
      </c>
      <c r="C29" s="26" t="s">
        <v>145</v>
      </c>
      <c r="D29" s="44" t="s">
        <v>85</v>
      </c>
      <c r="E29" s="26" t="s">
        <v>38</v>
      </c>
      <c r="F29" s="26">
        <v>14</v>
      </c>
      <c r="G29" s="27">
        <v>4</v>
      </c>
      <c r="H29" s="28">
        <v>3932</v>
      </c>
      <c r="I29" s="28">
        <v>158</v>
      </c>
      <c r="J29" s="29">
        <f t="shared" si="0"/>
        <v>0.01865284974093262</v>
      </c>
      <c r="K29" s="28">
        <v>3860</v>
      </c>
      <c r="L29" s="28">
        <v>169</v>
      </c>
      <c r="M29" s="30">
        <v>1663992</v>
      </c>
      <c r="N29" s="31">
        <f t="shared" si="1"/>
        <v>1667924</v>
      </c>
      <c r="O29" s="31">
        <f t="shared" si="2"/>
        <v>56246</v>
      </c>
      <c r="P29" s="34">
        <v>56088</v>
      </c>
      <c r="Q29" s="33"/>
    </row>
    <row r="30" spans="1:17" s="24" customFormat="1" ht="12.75">
      <c r="A30" s="25">
        <v>22</v>
      </c>
      <c r="B30" s="25">
        <v>20</v>
      </c>
      <c r="C30" s="26" t="s">
        <v>180</v>
      </c>
      <c r="D30" s="44" t="s">
        <v>39</v>
      </c>
      <c r="E30" s="26" t="s">
        <v>40</v>
      </c>
      <c r="F30" s="26">
        <v>3</v>
      </c>
      <c r="G30" s="27">
        <v>1</v>
      </c>
      <c r="H30" s="28">
        <v>3888</v>
      </c>
      <c r="I30" s="28">
        <v>127</v>
      </c>
      <c r="J30" s="29">
        <f t="shared" si="0"/>
        <v>-0.37552200449726947</v>
      </c>
      <c r="K30" s="28">
        <v>6226</v>
      </c>
      <c r="L30" s="28">
        <v>211</v>
      </c>
      <c r="M30" s="30">
        <v>23675</v>
      </c>
      <c r="N30" s="31">
        <f t="shared" si="1"/>
        <v>27563</v>
      </c>
      <c r="O30" s="31">
        <f t="shared" si="2"/>
        <v>960</v>
      </c>
      <c r="P30" s="34">
        <v>833</v>
      </c>
      <c r="Q30" s="33"/>
    </row>
    <row r="31" spans="1:17" s="24" customFormat="1" ht="12.75">
      <c r="A31" s="25">
        <v>23</v>
      </c>
      <c r="B31" s="25">
        <v>16</v>
      </c>
      <c r="C31" s="26" t="s">
        <v>157</v>
      </c>
      <c r="D31" s="44" t="s">
        <v>35</v>
      </c>
      <c r="E31" s="26" t="s">
        <v>38</v>
      </c>
      <c r="F31" s="26">
        <v>10</v>
      </c>
      <c r="G31" s="27">
        <v>7</v>
      </c>
      <c r="H31" s="28">
        <v>3622</v>
      </c>
      <c r="I31" s="28">
        <v>137</v>
      </c>
      <c r="J31" s="29">
        <f t="shared" si="0"/>
        <v>-0.5731290512669416</v>
      </c>
      <c r="K31" s="28">
        <v>8485</v>
      </c>
      <c r="L31" s="28">
        <v>289</v>
      </c>
      <c r="M31" s="30">
        <v>575400</v>
      </c>
      <c r="N31" s="31">
        <f t="shared" si="1"/>
        <v>579022</v>
      </c>
      <c r="O31" s="31">
        <f t="shared" si="2"/>
        <v>20647</v>
      </c>
      <c r="P31" s="34">
        <v>20510</v>
      </c>
      <c r="Q31" s="33"/>
    </row>
    <row r="32" spans="1:17" s="24" customFormat="1" ht="12.75">
      <c r="A32" s="25">
        <v>24</v>
      </c>
      <c r="B32" s="26">
        <v>17</v>
      </c>
      <c r="C32" s="48" t="s">
        <v>176</v>
      </c>
      <c r="D32" s="44" t="s">
        <v>39</v>
      </c>
      <c r="E32" s="26" t="s">
        <v>40</v>
      </c>
      <c r="F32" s="26">
        <v>5</v>
      </c>
      <c r="G32" s="27">
        <v>3</v>
      </c>
      <c r="H32" s="28">
        <v>3127</v>
      </c>
      <c r="I32" s="28">
        <v>105</v>
      </c>
      <c r="J32" s="29">
        <f t="shared" si="0"/>
        <v>-0.6211992731677771</v>
      </c>
      <c r="K32" s="28">
        <v>8255</v>
      </c>
      <c r="L32" s="28">
        <v>285</v>
      </c>
      <c r="M32" s="30">
        <v>78388</v>
      </c>
      <c r="N32" s="31">
        <f t="shared" si="1"/>
        <v>81515</v>
      </c>
      <c r="O32" s="31">
        <f t="shared" si="2"/>
        <v>2938</v>
      </c>
      <c r="P32" s="34">
        <v>2833</v>
      </c>
      <c r="Q32" s="33"/>
    </row>
    <row r="33" spans="1:17" s="24" customFormat="1" ht="12.75">
      <c r="A33" s="25">
        <v>25</v>
      </c>
      <c r="B33" s="26">
        <v>19</v>
      </c>
      <c r="C33" s="26" t="s">
        <v>162</v>
      </c>
      <c r="D33" s="44" t="s">
        <v>39</v>
      </c>
      <c r="E33" s="26" t="s">
        <v>38</v>
      </c>
      <c r="F33" s="26">
        <v>9</v>
      </c>
      <c r="G33" s="27">
        <v>4</v>
      </c>
      <c r="H33" s="28">
        <v>3098</v>
      </c>
      <c r="I33" s="28">
        <v>112</v>
      </c>
      <c r="J33" s="29">
        <f t="shared" si="0"/>
        <v>-0.5233846153846153</v>
      </c>
      <c r="K33" s="28">
        <v>6500</v>
      </c>
      <c r="L33" s="28">
        <v>221</v>
      </c>
      <c r="M33" s="30">
        <v>359275</v>
      </c>
      <c r="N33" s="31">
        <f t="shared" si="1"/>
        <v>362373</v>
      </c>
      <c r="O33" s="31">
        <f t="shared" si="2"/>
        <v>13419</v>
      </c>
      <c r="P33" s="34">
        <v>13307</v>
      </c>
      <c r="Q33" s="33"/>
    </row>
    <row r="34" spans="1:17" ht="13.5" thickBot="1">
      <c r="A34" s="35"/>
      <c r="B34" s="35"/>
      <c r="C34" s="36"/>
      <c r="D34" s="36"/>
      <c r="E34" s="36"/>
      <c r="F34" s="36"/>
      <c r="G34" s="36"/>
      <c r="H34" s="37">
        <f>SUM(H9:H33)</f>
        <v>1447541</v>
      </c>
      <c r="I34" s="37">
        <f>SUM(I9:I33)</f>
        <v>44358</v>
      </c>
      <c r="J34" s="38">
        <f t="shared" si="0"/>
        <v>0.27880972910320656</v>
      </c>
      <c r="K34" s="37">
        <f>SUM(K9:K33)</f>
        <v>1131944</v>
      </c>
      <c r="L34" s="37">
        <f>SUM(L9:L33)</f>
        <v>33058</v>
      </c>
      <c r="M34" s="37">
        <f>SUM(M9:M33)</f>
        <v>23914673</v>
      </c>
      <c r="N34" s="39"/>
      <c r="O34" s="39"/>
      <c r="P34" s="37">
        <f>SUM(P9:P33)</f>
        <v>735767</v>
      </c>
      <c r="Q34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181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40756</v>
      </c>
      <c r="P2" s="18"/>
    </row>
    <row r="3" spans="5:10" ht="12.75">
      <c r="E3" s="12" t="s">
        <v>9</v>
      </c>
      <c r="I3" s="19" t="s">
        <v>10</v>
      </c>
      <c r="J3" s="20">
        <v>31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6">
        <v>1</v>
      </c>
      <c r="C9" s="41" t="s">
        <v>178</v>
      </c>
      <c r="D9" s="44" t="s">
        <v>37</v>
      </c>
      <c r="E9" s="26" t="s">
        <v>38</v>
      </c>
      <c r="F9" s="26">
        <v>3</v>
      </c>
      <c r="G9" s="27">
        <v>23</v>
      </c>
      <c r="H9" s="28">
        <v>326116</v>
      </c>
      <c r="I9" s="28">
        <v>8339</v>
      </c>
      <c r="J9" s="29">
        <f aca="true" t="shared" si="0" ref="J9:J30">H9/K9-100%</f>
        <v>-0.4882969959909934</v>
      </c>
      <c r="K9" s="28">
        <v>637315</v>
      </c>
      <c r="L9" s="28">
        <v>16083</v>
      </c>
      <c r="M9" s="30">
        <v>3004056</v>
      </c>
      <c r="N9" s="31">
        <f aca="true" t="shared" si="1" ref="N9:N29">H9+M9</f>
        <v>3330172</v>
      </c>
      <c r="O9" s="31">
        <f aca="true" t="shared" si="2" ref="O9:O29">I9+P9</f>
        <v>88461</v>
      </c>
      <c r="P9" s="32">
        <v>80122</v>
      </c>
      <c r="Q9" s="33"/>
    </row>
    <row r="10" spans="1:17" s="24" customFormat="1" ht="12.75">
      <c r="A10" s="25">
        <v>2</v>
      </c>
      <c r="B10" s="25" t="s">
        <v>62</v>
      </c>
      <c r="C10" s="26" t="s">
        <v>183</v>
      </c>
      <c r="D10" s="44" t="s">
        <v>45</v>
      </c>
      <c r="E10" s="26" t="s">
        <v>38</v>
      </c>
      <c r="F10" s="26">
        <v>1</v>
      </c>
      <c r="G10" s="27">
        <v>13</v>
      </c>
      <c r="H10" s="28">
        <v>268714</v>
      </c>
      <c r="I10" s="28">
        <v>7900</v>
      </c>
      <c r="J10" s="29" t="e">
        <f t="shared" si="0"/>
        <v>#DIV/0!</v>
      </c>
      <c r="K10" s="28"/>
      <c r="L10" s="28"/>
      <c r="M10" s="30"/>
      <c r="N10" s="31">
        <f t="shared" si="1"/>
        <v>268714</v>
      </c>
      <c r="O10" s="31">
        <f t="shared" si="2"/>
        <v>7900</v>
      </c>
      <c r="P10" s="32"/>
      <c r="Q10" s="33"/>
    </row>
    <row r="11" spans="1:17" s="24" customFormat="1" ht="12.75">
      <c r="A11" s="25">
        <v>3</v>
      </c>
      <c r="B11" s="25">
        <v>2</v>
      </c>
      <c r="C11" s="48" t="s">
        <v>172</v>
      </c>
      <c r="D11" s="44" t="s">
        <v>45</v>
      </c>
      <c r="E11" s="26" t="s">
        <v>38</v>
      </c>
      <c r="F11" s="26">
        <v>5</v>
      </c>
      <c r="G11" s="27">
        <v>13</v>
      </c>
      <c r="H11" s="28">
        <v>77487</v>
      </c>
      <c r="I11" s="28">
        <v>1816</v>
      </c>
      <c r="J11" s="29">
        <f t="shared" si="0"/>
        <v>-0.5210465806260198</v>
      </c>
      <c r="K11" s="28">
        <v>161784</v>
      </c>
      <c r="L11" s="28">
        <v>3847</v>
      </c>
      <c r="M11" s="30">
        <v>2153962</v>
      </c>
      <c r="N11" s="31">
        <f t="shared" si="1"/>
        <v>2231449</v>
      </c>
      <c r="O11" s="31">
        <f t="shared" si="2"/>
        <v>55778</v>
      </c>
      <c r="P11" s="32">
        <v>53962</v>
      </c>
      <c r="Q11" s="33"/>
    </row>
    <row r="12" spans="1:17" s="24" customFormat="1" ht="12.75">
      <c r="A12" s="25">
        <v>4</v>
      </c>
      <c r="B12" s="25">
        <v>4</v>
      </c>
      <c r="C12" s="48" t="s">
        <v>171</v>
      </c>
      <c r="D12" s="44" t="s">
        <v>39</v>
      </c>
      <c r="E12" s="26" t="s">
        <v>38</v>
      </c>
      <c r="F12" s="26">
        <v>5</v>
      </c>
      <c r="G12" s="27">
        <v>11</v>
      </c>
      <c r="H12" s="28">
        <v>71534</v>
      </c>
      <c r="I12" s="28">
        <v>2073</v>
      </c>
      <c r="J12" s="29">
        <f t="shared" si="0"/>
        <v>-0.3364069834319746</v>
      </c>
      <c r="K12" s="28">
        <v>107798</v>
      </c>
      <c r="L12" s="28">
        <v>3021</v>
      </c>
      <c r="M12" s="30">
        <v>535393</v>
      </c>
      <c r="N12" s="31">
        <f t="shared" si="1"/>
        <v>606927</v>
      </c>
      <c r="O12" s="31">
        <f t="shared" si="2"/>
        <v>17270</v>
      </c>
      <c r="P12" s="32">
        <v>15197</v>
      </c>
      <c r="Q12" s="33"/>
    </row>
    <row r="13" spans="1:17" s="24" customFormat="1" ht="12.75">
      <c r="A13" s="25">
        <v>5</v>
      </c>
      <c r="B13" s="26">
        <v>5</v>
      </c>
      <c r="C13" s="26" t="s">
        <v>159</v>
      </c>
      <c r="D13" s="44" t="s">
        <v>45</v>
      </c>
      <c r="E13" s="26" t="s">
        <v>38</v>
      </c>
      <c r="F13" s="26">
        <v>9</v>
      </c>
      <c r="G13" s="27">
        <v>14</v>
      </c>
      <c r="H13" s="28">
        <v>67325</v>
      </c>
      <c r="I13" s="28">
        <v>1947</v>
      </c>
      <c r="J13" s="29">
        <f t="shared" si="0"/>
        <v>-0.37512181991999327</v>
      </c>
      <c r="K13" s="28">
        <v>107741</v>
      </c>
      <c r="L13" s="28">
        <v>3369</v>
      </c>
      <c r="M13" s="30">
        <v>2688228</v>
      </c>
      <c r="N13" s="31">
        <f t="shared" si="1"/>
        <v>2755553</v>
      </c>
      <c r="O13" s="31">
        <f t="shared" si="2"/>
        <v>81564</v>
      </c>
      <c r="P13" s="32">
        <v>79617</v>
      </c>
      <c r="Q13" s="33"/>
    </row>
    <row r="14" spans="1:17" s="24" customFormat="1" ht="12.75">
      <c r="A14" s="25">
        <v>6</v>
      </c>
      <c r="B14" s="26">
        <v>3</v>
      </c>
      <c r="C14" s="48" t="s">
        <v>175</v>
      </c>
      <c r="D14" s="44" t="s">
        <v>85</v>
      </c>
      <c r="E14" s="26" t="s">
        <v>38</v>
      </c>
      <c r="F14" s="26">
        <v>4</v>
      </c>
      <c r="G14" s="27">
        <v>9</v>
      </c>
      <c r="H14" s="28">
        <v>63261</v>
      </c>
      <c r="I14" s="28">
        <v>1974</v>
      </c>
      <c r="J14" s="29">
        <f t="shared" si="0"/>
        <v>-0.42588643149497685</v>
      </c>
      <c r="K14" s="28">
        <v>110189</v>
      </c>
      <c r="L14" s="28">
        <v>3518</v>
      </c>
      <c r="M14" s="30">
        <v>464079</v>
      </c>
      <c r="N14" s="31">
        <f t="shared" si="1"/>
        <v>527340</v>
      </c>
      <c r="O14" s="31">
        <f t="shared" si="2"/>
        <v>18465</v>
      </c>
      <c r="P14" s="32">
        <v>16491</v>
      </c>
      <c r="Q14" s="33"/>
    </row>
    <row r="15" spans="1:17" s="24" customFormat="1" ht="12.75">
      <c r="A15" s="25">
        <v>7</v>
      </c>
      <c r="B15" s="25">
        <v>6</v>
      </c>
      <c r="C15" s="26" t="s">
        <v>154</v>
      </c>
      <c r="D15" s="44" t="s">
        <v>37</v>
      </c>
      <c r="E15" s="26" t="s">
        <v>38</v>
      </c>
      <c r="F15" s="26">
        <v>10</v>
      </c>
      <c r="G15" s="27">
        <v>12</v>
      </c>
      <c r="H15" s="28">
        <v>50170</v>
      </c>
      <c r="I15" s="28">
        <v>1687</v>
      </c>
      <c r="J15" s="29">
        <f t="shared" si="0"/>
        <v>-0.20948554321279445</v>
      </c>
      <c r="K15" s="28">
        <v>63465</v>
      </c>
      <c r="L15" s="28">
        <v>2117</v>
      </c>
      <c r="M15" s="42">
        <v>3013258</v>
      </c>
      <c r="N15" s="31">
        <f t="shared" si="1"/>
        <v>3063428</v>
      </c>
      <c r="O15" s="31">
        <f t="shared" si="2"/>
        <v>111606</v>
      </c>
      <c r="P15" s="32">
        <v>109919</v>
      </c>
      <c r="Q15" s="33"/>
    </row>
    <row r="16" spans="1:17" s="24" customFormat="1" ht="12.75">
      <c r="A16" s="25">
        <v>8</v>
      </c>
      <c r="B16" s="25">
        <v>8</v>
      </c>
      <c r="C16" s="26" t="s">
        <v>168</v>
      </c>
      <c r="D16" s="44" t="s">
        <v>35</v>
      </c>
      <c r="E16" s="26" t="s">
        <v>38</v>
      </c>
      <c r="F16" s="26">
        <v>6</v>
      </c>
      <c r="G16" s="27">
        <v>11</v>
      </c>
      <c r="H16" s="28">
        <v>32709</v>
      </c>
      <c r="I16" s="28">
        <v>1208</v>
      </c>
      <c r="J16" s="29">
        <f t="shared" si="0"/>
        <v>-0.39509551902058326</v>
      </c>
      <c r="K16" s="28">
        <v>54073</v>
      </c>
      <c r="L16" s="28">
        <v>1919</v>
      </c>
      <c r="M16" s="42">
        <v>466811</v>
      </c>
      <c r="N16" s="31">
        <f t="shared" si="1"/>
        <v>499520</v>
      </c>
      <c r="O16" s="31">
        <f t="shared" si="2"/>
        <v>19046</v>
      </c>
      <c r="P16" s="32">
        <v>17838</v>
      </c>
      <c r="Q16" s="33"/>
    </row>
    <row r="17" spans="1:17" s="24" customFormat="1" ht="12.75">
      <c r="A17" s="25">
        <v>9</v>
      </c>
      <c r="B17" s="25" t="s">
        <v>62</v>
      </c>
      <c r="C17" s="26" t="s">
        <v>184</v>
      </c>
      <c r="D17" s="44" t="s">
        <v>39</v>
      </c>
      <c r="E17" s="26" t="s">
        <v>40</v>
      </c>
      <c r="F17" s="26">
        <v>1</v>
      </c>
      <c r="G17" s="27">
        <v>5</v>
      </c>
      <c r="H17" s="28">
        <v>30661</v>
      </c>
      <c r="I17" s="28">
        <v>1068</v>
      </c>
      <c r="J17" s="29" t="e">
        <f t="shared" si="0"/>
        <v>#DIV/0!</v>
      </c>
      <c r="K17" s="28"/>
      <c r="L17" s="28"/>
      <c r="M17" s="30"/>
      <c r="N17" s="31">
        <f t="shared" si="1"/>
        <v>30661</v>
      </c>
      <c r="O17" s="31">
        <f t="shared" si="2"/>
        <v>1068</v>
      </c>
      <c r="P17" s="34"/>
      <c r="Q17" s="33"/>
    </row>
    <row r="18" spans="1:17" s="24" customFormat="1" ht="12.75">
      <c r="A18" s="25">
        <v>10</v>
      </c>
      <c r="B18" s="26">
        <v>7</v>
      </c>
      <c r="C18" s="26" t="s">
        <v>151</v>
      </c>
      <c r="D18" s="44" t="s">
        <v>67</v>
      </c>
      <c r="E18" s="26" t="s">
        <v>36</v>
      </c>
      <c r="F18" s="26">
        <v>11</v>
      </c>
      <c r="G18" s="27">
        <v>12</v>
      </c>
      <c r="H18" s="28">
        <v>29952</v>
      </c>
      <c r="I18" s="28">
        <v>895</v>
      </c>
      <c r="J18" s="29">
        <f t="shared" si="0"/>
        <v>-0.46553416248817825</v>
      </c>
      <c r="K18" s="28">
        <v>56041</v>
      </c>
      <c r="L18" s="28">
        <v>1450</v>
      </c>
      <c r="M18" s="30">
        <v>3657606</v>
      </c>
      <c r="N18" s="31">
        <f t="shared" si="1"/>
        <v>3687558</v>
      </c>
      <c r="O18" s="31">
        <f t="shared" si="2"/>
        <v>99020</v>
      </c>
      <c r="P18" s="34">
        <v>98125</v>
      </c>
      <c r="Q18" s="33"/>
    </row>
    <row r="19" spans="1:17" s="24" customFormat="1" ht="12.75">
      <c r="A19" s="25">
        <v>11</v>
      </c>
      <c r="B19" s="26">
        <v>9</v>
      </c>
      <c r="C19" s="26" t="s">
        <v>166</v>
      </c>
      <c r="D19" s="44" t="s">
        <v>45</v>
      </c>
      <c r="E19" s="26" t="s">
        <v>38</v>
      </c>
      <c r="F19" s="26">
        <v>7</v>
      </c>
      <c r="G19" s="27">
        <v>8</v>
      </c>
      <c r="H19" s="28">
        <v>19888</v>
      </c>
      <c r="I19" s="28">
        <v>689</v>
      </c>
      <c r="J19" s="29">
        <f t="shared" si="0"/>
        <v>-0.5291220759541624</v>
      </c>
      <c r="K19" s="28">
        <v>42236</v>
      </c>
      <c r="L19" s="28">
        <v>1423</v>
      </c>
      <c r="M19" s="30">
        <v>628759</v>
      </c>
      <c r="N19" s="31">
        <f t="shared" si="1"/>
        <v>648647</v>
      </c>
      <c r="O19" s="31">
        <f t="shared" si="2"/>
        <v>23652</v>
      </c>
      <c r="P19" s="34">
        <v>22963</v>
      </c>
      <c r="Q19" s="33"/>
    </row>
    <row r="20" spans="1:17" s="24" customFormat="1" ht="12.75">
      <c r="A20" s="25">
        <v>12</v>
      </c>
      <c r="B20" s="25">
        <v>10</v>
      </c>
      <c r="C20" s="26" t="s">
        <v>163</v>
      </c>
      <c r="D20" s="44" t="s">
        <v>39</v>
      </c>
      <c r="E20" s="26" t="s">
        <v>38</v>
      </c>
      <c r="F20" s="26">
        <v>8</v>
      </c>
      <c r="G20" s="27">
        <v>8</v>
      </c>
      <c r="H20" s="28">
        <v>16127</v>
      </c>
      <c r="I20" s="28">
        <v>544</v>
      </c>
      <c r="J20" s="29">
        <f t="shared" si="0"/>
        <v>-0.41872116493656286</v>
      </c>
      <c r="K20" s="28">
        <v>27744</v>
      </c>
      <c r="L20" s="28">
        <v>920</v>
      </c>
      <c r="M20" s="30">
        <v>521534</v>
      </c>
      <c r="N20" s="31">
        <f t="shared" si="1"/>
        <v>537661</v>
      </c>
      <c r="O20" s="31">
        <f t="shared" si="2"/>
        <v>19564</v>
      </c>
      <c r="P20" s="34">
        <v>19020</v>
      </c>
      <c r="Q20" s="33"/>
    </row>
    <row r="21" spans="1:17" s="24" customFormat="1" ht="12.75">
      <c r="A21" s="25">
        <v>13</v>
      </c>
      <c r="B21" s="25" t="s">
        <v>62</v>
      </c>
      <c r="C21" s="26" t="s">
        <v>182</v>
      </c>
      <c r="D21" s="44" t="s">
        <v>39</v>
      </c>
      <c r="E21" s="26" t="s">
        <v>42</v>
      </c>
      <c r="F21" s="26">
        <v>1</v>
      </c>
      <c r="G21" s="27">
        <v>2</v>
      </c>
      <c r="H21" s="28">
        <v>13963</v>
      </c>
      <c r="I21" s="28">
        <v>471</v>
      </c>
      <c r="J21" s="29" t="e">
        <f t="shared" si="0"/>
        <v>#DIV/0!</v>
      </c>
      <c r="K21" s="28"/>
      <c r="L21" s="28"/>
      <c r="M21" s="30"/>
      <c r="N21" s="31">
        <f t="shared" si="1"/>
        <v>13963</v>
      </c>
      <c r="O21" s="31">
        <f t="shared" si="2"/>
        <v>471</v>
      </c>
      <c r="P21" s="34"/>
      <c r="Q21" s="33"/>
    </row>
    <row r="22" spans="1:17" s="24" customFormat="1" ht="12.75">
      <c r="A22" s="25">
        <v>14</v>
      </c>
      <c r="B22" s="25">
        <v>12</v>
      </c>
      <c r="C22" s="26" t="s">
        <v>165</v>
      </c>
      <c r="D22" s="44" t="s">
        <v>67</v>
      </c>
      <c r="E22" s="26" t="s">
        <v>36</v>
      </c>
      <c r="F22" s="26">
        <v>7</v>
      </c>
      <c r="G22" s="27">
        <v>12</v>
      </c>
      <c r="H22" s="28">
        <v>12363</v>
      </c>
      <c r="I22" s="28">
        <v>605</v>
      </c>
      <c r="J22" s="29">
        <f t="shared" si="0"/>
        <v>-0.19632061366443476</v>
      </c>
      <c r="K22" s="28">
        <v>15383</v>
      </c>
      <c r="L22" s="28">
        <v>641</v>
      </c>
      <c r="M22" s="30">
        <v>181423</v>
      </c>
      <c r="N22" s="31">
        <f t="shared" si="1"/>
        <v>193786</v>
      </c>
      <c r="O22" s="31">
        <f t="shared" si="2"/>
        <v>8080</v>
      </c>
      <c r="P22" s="34">
        <v>7475</v>
      </c>
      <c r="Q22" s="33"/>
    </row>
    <row r="23" spans="1:17" s="24" customFormat="1" ht="12.75">
      <c r="A23" s="25">
        <v>15</v>
      </c>
      <c r="B23" s="26">
        <v>11</v>
      </c>
      <c r="C23" s="48" t="s">
        <v>174</v>
      </c>
      <c r="D23" s="44" t="s">
        <v>41</v>
      </c>
      <c r="E23" s="26" t="s">
        <v>36</v>
      </c>
      <c r="F23" s="26">
        <v>4</v>
      </c>
      <c r="G23" s="27">
        <v>7</v>
      </c>
      <c r="H23" s="28">
        <v>10584</v>
      </c>
      <c r="I23" s="28">
        <v>397</v>
      </c>
      <c r="J23" s="29">
        <f t="shared" si="0"/>
        <v>-0.4604679614619972</v>
      </c>
      <c r="K23" s="28">
        <v>19617</v>
      </c>
      <c r="L23" s="28">
        <v>706</v>
      </c>
      <c r="M23" s="30">
        <v>120761</v>
      </c>
      <c r="N23" s="31">
        <f t="shared" si="1"/>
        <v>131345</v>
      </c>
      <c r="O23" s="31">
        <f t="shared" si="2"/>
        <v>5003</v>
      </c>
      <c r="P23" s="34">
        <v>4606</v>
      </c>
      <c r="Q23" s="33"/>
    </row>
    <row r="24" spans="1:17" s="24" customFormat="1" ht="12.75">
      <c r="A24" s="25">
        <v>16</v>
      </c>
      <c r="B24" s="25">
        <v>16</v>
      </c>
      <c r="C24" s="26" t="s">
        <v>157</v>
      </c>
      <c r="D24" s="44" t="s">
        <v>35</v>
      </c>
      <c r="E24" s="26" t="s">
        <v>38</v>
      </c>
      <c r="F24" s="26">
        <v>9</v>
      </c>
      <c r="G24" s="27">
        <v>7</v>
      </c>
      <c r="H24" s="28">
        <v>8485</v>
      </c>
      <c r="I24" s="28">
        <v>289</v>
      </c>
      <c r="J24" s="29">
        <f t="shared" si="0"/>
        <v>-0.24564366998577525</v>
      </c>
      <c r="K24" s="28">
        <v>11248</v>
      </c>
      <c r="L24" s="28">
        <v>342</v>
      </c>
      <c r="M24" s="30">
        <v>564237</v>
      </c>
      <c r="N24" s="31">
        <f t="shared" si="1"/>
        <v>572722</v>
      </c>
      <c r="O24" s="31">
        <f t="shared" si="2"/>
        <v>20400</v>
      </c>
      <c r="P24" s="34">
        <v>20111</v>
      </c>
      <c r="Q24" s="33"/>
    </row>
    <row r="25" spans="1:17" s="24" customFormat="1" ht="12.75">
      <c r="A25" s="25">
        <v>17</v>
      </c>
      <c r="B25" s="26">
        <v>15</v>
      </c>
      <c r="C25" s="48" t="s">
        <v>176</v>
      </c>
      <c r="D25" s="44" t="s">
        <v>39</v>
      </c>
      <c r="E25" s="26" t="s">
        <v>40</v>
      </c>
      <c r="F25" s="26">
        <v>4</v>
      </c>
      <c r="G25" s="27">
        <v>3</v>
      </c>
      <c r="H25" s="28">
        <v>8255</v>
      </c>
      <c r="I25" s="28">
        <v>285</v>
      </c>
      <c r="J25" s="29">
        <f t="shared" si="0"/>
        <v>-0.3004237288135593</v>
      </c>
      <c r="K25" s="28">
        <v>11800</v>
      </c>
      <c r="L25" s="28">
        <v>406</v>
      </c>
      <c r="M25" s="30">
        <v>66691</v>
      </c>
      <c r="N25" s="31">
        <f t="shared" si="1"/>
        <v>74946</v>
      </c>
      <c r="O25" s="31">
        <f t="shared" si="2"/>
        <v>2690</v>
      </c>
      <c r="P25" s="34">
        <v>2405</v>
      </c>
      <c r="Q25" s="33"/>
    </row>
    <row r="26" spans="1:17" s="24" customFormat="1" ht="12.75">
      <c r="A26" s="25">
        <v>18</v>
      </c>
      <c r="B26" s="26">
        <v>13</v>
      </c>
      <c r="C26" s="26" t="s">
        <v>133</v>
      </c>
      <c r="D26" s="44" t="s">
        <v>35</v>
      </c>
      <c r="E26" s="26" t="s">
        <v>38</v>
      </c>
      <c r="F26" s="26">
        <v>16</v>
      </c>
      <c r="G26" s="27">
        <v>3</v>
      </c>
      <c r="H26" s="28">
        <v>7764</v>
      </c>
      <c r="I26" s="28">
        <v>270</v>
      </c>
      <c r="J26" s="29">
        <f t="shared" si="0"/>
        <v>-0.4561882748476571</v>
      </c>
      <c r="K26" s="28">
        <v>14277</v>
      </c>
      <c r="L26" s="28">
        <v>526</v>
      </c>
      <c r="M26" s="30">
        <v>2226340</v>
      </c>
      <c r="N26" s="31">
        <f t="shared" si="1"/>
        <v>2234104</v>
      </c>
      <c r="O26" s="31">
        <f t="shared" si="2"/>
        <v>70349</v>
      </c>
      <c r="P26" s="34">
        <v>70079</v>
      </c>
      <c r="Q26" s="33"/>
    </row>
    <row r="27" spans="1:17" s="24" customFormat="1" ht="12.75">
      <c r="A27" s="25">
        <v>19</v>
      </c>
      <c r="B27" s="25">
        <v>14</v>
      </c>
      <c r="C27" s="26" t="s">
        <v>162</v>
      </c>
      <c r="D27" s="44" t="s">
        <v>39</v>
      </c>
      <c r="E27" s="26" t="s">
        <v>38</v>
      </c>
      <c r="F27" s="26">
        <v>8</v>
      </c>
      <c r="G27" s="27">
        <v>4</v>
      </c>
      <c r="H27" s="28">
        <v>6500</v>
      </c>
      <c r="I27" s="28">
        <v>221</v>
      </c>
      <c r="J27" s="29">
        <f t="shared" si="0"/>
        <v>-0.48535233570863023</v>
      </c>
      <c r="K27" s="28">
        <v>12630</v>
      </c>
      <c r="L27" s="28">
        <v>424</v>
      </c>
      <c r="M27" s="30">
        <v>350635</v>
      </c>
      <c r="N27" s="31">
        <f t="shared" si="1"/>
        <v>357135</v>
      </c>
      <c r="O27" s="31">
        <f t="shared" si="2"/>
        <v>13221</v>
      </c>
      <c r="P27" s="34">
        <v>13000</v>
      </c>
      <c r="Q27" s="33"/>
    </row>
    <row r="28" spans="1:17" s="24" customFormat="1" ht="12.75">
      <c r="A28" s="25">
        <v>20</v>
      </c>
      <c r="B28" s="25">
        <v>18</v>
      </c>
      <c r="C28" s="26" t="s">
        <v>180</v>
      </c>
      <c r="D28" s="44" t="s">
        <v>39</v>
      </c>
      <c r="E28" s="26" t="s">
        <v>40</v>
      </c>
      <c r="F28" s="26">
        <v>2</v>
      </c>
      <c r="G28" s="27">
        <v>1</v>
      </c>
      <c r="H28" s="28">
        <v>6226</v>
      </c>
      <c r="I28" s="28">
        <v>211</v>
      </c>
      <c r="J28" s="29">
        <f t="shared" si="0"/>
        <v>-0.3734527523397404</v>
      </c>
      <c r="K28" s="28">
        <v>9937</v>
      </c>
      <c r="L28" s="28">
        <v>326</v>
      </c>
      <c r="M28" s="30">
        <v>14602</v>
      </c>
      <c r="N28" s="31">
        <f t="shared" si="1"/>
        <v>20828</v>
      </c>
      <c r="O28" s="31">
        <f t="shared" si="2"/>
        <v>723</v>
      </c>
      <c r="P28" s="34">
        <v>512</v>
      </c>
      <c r="Q28" s="33"/>
    </row>
    <row r="29" spans="1:17" s="24" customFormat="1" ht="12.75">
      <c r="A29" s="25">
        <v>21</v>
      </c>
      <c r="B29" s="26">
        <v>17</v>
      </c>
      <c r="C29" s="26" t="s">
        <v>145</v>
      </c>
      <c r="D29" s="44" t="s">
        <v>85</v>
      </c>
      <c r="E29" s="26" t="s">
        <v>38</v>
      </c>
      <c r="F29" s="26">
        <v>13</v>
      </c>
      <c r="G29" s="27">
        <v>4</v>
      </c>
      <c r="H29" s="28">
        <v>3860</v>
      </c>
      <c r="I29" s="28">
        <v>169</v>
      </c>
      <c r="J29" s="29">
        <f t="shared" si="0"/>
        <v>-0.648227467420031</v>
      </c>
      <c r="K29" s="28">
        <v>10973</v>
      </c>
      <c r="L29" s="28">
        <v>377</v>
      </c>
      <c r="M29" s="30">
        <v>1658939</v>
      </c>
      <c r="N29" s="31">
        <f t="shared" si="1"/>
        <v>1662799</v>
      </c>
      <c r="O29" s="31">
        <f t="shared" si="2"/>
        <v>56048</v>
      </c>
      <c r="P29" s="34">
        <v>55879</v>
      </c>
      <c r="Q29" s="33"/>
    </row>
    <row r="30" spans="1:17" ht="13.5" thickBot="1">
      <c r="A30" s="35"/>
      <c r="B30" s="35"/>
      <c r="C30" s="36"/>
      <c r="D30" s="36"/>
      <c r="E30" s="36"/>
      <c r="F30" s="36"/>
      <c r="G30" s="36"/>
      <c r="H30" s="37">
        <f>SUM(H9:H29)</f>
        <v>1131944</v>
      </c>
      <c r="I30" s="37">
        <f>SUM(I9:I29)</f>
        <v>33058</v>
      </c>
      <c r="J30" s="38">
        <f t="shared" si="0"/>
        <v>-0.23219044789523624</v>
      </c>
      <c r="K30" s="37">
        <f>SUM(K9:K29)</f>
        <v>1474251</v>
      </c>
      <c r="L30" s="37">
        <f>SUM(L9:L29)</f>
        <v>41415</v>
      </c>
      <c r="M30" s="37">
        <f>SUM(M9:M29)</f>
        <v>22317314</v>
      </c>
      <c r="N30" s="39"/>
      <c r="O30" s="39"/>
      <c r="P30" s="37">
        <f>SUM(P9:P29)</f>
        <v>687321</v>
      </c>
      <c r="Q30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179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40749</v>
      </c>
      <c r="P2" s="18"/>
    </row>
    <row r="3" spans="5:10" ht="12.75">
      <c r="E3" s="12" t="s">
        <v>9</v>
      </c>
      <c r="I3" s="19" t="s">
        <v>10</v>
      </c>
      <c r="J3" s="20">
        <v>30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6">
        <v>1</v>
      </c>
      <c r="C9" s="41" t="s">
        <v>178</v>
      </c>
      <c r="D9" s="44" t="s">
        <v>37</v>
      </c>
      <c r="E9" s="26" t="s">
        <v>38</v>
      </c>
      <c r="F9" s="26">
        <v>2</v>
      </c>
      <c r="G9" s="27">
        <v>23</v>
      </c>
      <c r="H9" s="28">
        <v>637315</v>
      </c>
      <c r="I9" s="28">
        <v>16083</v>
      </c>
      <c r="J9" s="29">
        <f aca="true" t="shared" si="0" ref="J9:J27">H9/K9-100%</f>
        <v>-0.5295071716538619</v>
      </c>
      <c r="K9" s="28">
        <v>1354569</v>
      </c>
      <c r="L9" s="28">
        <v>33240</v>
      </c>
      <c r="M9" s="30">
        <v>2040153</v>
      </c>
      <c r="N9" s="31">
        <f aca="true" t="shared" si="1" ref="N9:N26">H9+M9</f>
        <v>2677468</v>
      </c>
      <c r="O9" s="31">
        <f aca="true" t="shared" si="2" ref="O9:O26">I9+P9</f>
        <v>70612</v>
      </c>
      <c r="P9" s="32">
        <v>54529</v>
      </c>
      <c r="Q9" s="33"/>
    </row>
    <row r="10" spans="1:17" s="24" customFormat="1" ht="12.75">
      <c r="A10" s="25">
        <v>2</v>
      </c>
      <c r="B10" s="25">
        <v>2</v>
      </c>
      <c r="C10" s="48" t="s">
        <v>172</v>
      </c>
      <c r="D10" s="44" t="s">
        <v>45</v>
      </c>
      <c r="E10" s="26" t="s">
        <v>38</v>
      </c>
      <c r="F10" s="26">
        <v>4</v>
      </c>
      <c r="G10" s="27">
        <v>13</v>
      </c>
      <c r="H10" s="28">
        <v>161784</v>
      </c>
      <c r="I10" s="28">
        <v>3847</v>
      </c>
      <c r="J10" s="29">
        <f t="shared" si="0"/>
        <v>-0.16793186446954267</v>
      </c>
      <c r="K10" s="28">
        <v>194436</v>
      </c>
      <c r="L10" s="28">
        <v>4696</v>
      </c>
      <c r="M10" s="30">
        <v>1911249</v>
      </c>
      <c r="N10" s="31">
        <f t="shared" si="1"/>
        <v>2073033</v>
      </c>
      <c r="O10" s="31">
        <f t="shared" si="2"/>
        <v>51545</v>
      </c>
      <c r="P10" s="32">
        <v>47698</v>
      </c>
      <c r="Q10" s="33"/>
    </row>
    <row r="11" spans="1:17" s="24" customFormat="1" ht="12.75">
      <c r="A11" s="25">
        <v>3</v>
      </c>
      <c r="B11" s="26">
        <v>3</v>
      </c>
      <c r="C11" s="48" t="s">
        <v>175</v>
      </c>
      <c r="D11" s="44" t="s">
        <v>85</v>
      </c>
      <c r="E11" s="26" t="s">
        <v>38</v>
      </c>
      <c r="F11" s="26">
        <v>3</v>
      </c>
      <c r="G11" s="27">
        <v>9</v>
      </c>
      <c r="H11" s="28">
        <v>110189</v>
      </c>
      <c r="I11" s="28">
        <v>3518</v>
      </c>
      <c r="J11" s="29">
        <f t="shared" si="0"/>
        <v>0.3241005551683529</v>
      </c>
      <c r="K11" s="28">
        <v>83218</v>
      </c>
      <c r="L11" s="28">
        <v>2673</v>
      </c>
      <c r="M11" s="30">
        <v>296205</v>
      </c>
      <c r="N11" s="31">
        <f t="shared" si="1"/>
        <v>406394</v>
      </c>
      <c r="O11" s="31">
        <f t="shared" si="2"/>
        <v>14134</v>
      </c>
      <c r="P11" s="32">
        <v>10616</v>
      </c>
      <c r="Q11" s="33"/>
    </row>
    <row r="12" spans="1:17" s="24" customFormat="1" ht="12.75">
      <c r="A12" s="25">
        <v>4</v>
      </c>
      <c r="B12" s="25">
        <v>4</v>
      </c>
      <c r="C12" s="48" t="s">
        <v>171</v>
      </c>
      <c r="D12" s="44" t="s">
        <v>39</v>
      </c>
      <c r="E12" s="26" t="s">
        <v>38</v>
      </c>
      <c r="F12" s="26">
        <v>4</v>
      </c>
      <c r="G12" s="27">
        <v>11</v>
      </c>
      <c r="H12" s="28">
        <v>107798</v>
      </c>
      <c r="I12" s="28">
        <v>3021</v>
      </c>
      <c r="J12" s="29">
        <f t="shared" si="0"/>
        <v>0.7986418166953098</v>
      </c>
      <c r="K12" s="28">
        <v>59933</v>
      </c>
      <c r="L12" s="28">
        <v>1655</v>
      </c>
      <c r="M12" s="30">
        <v>383102</v>
      </c>
      <c r="N12" s="31">
        <f t="shared" si="1"/>
        <v>490900</v>
      </c>
      <c r="O12" s="31">
        <f t="shared" si="2"/>
        <v>13842</v>
      </c>
      <c r="P12" s="32">
        <v>10821</v>
      </c>
      <c r="Q12" s="33"/>
    </row>
    <row r="13" spans="1:17" s="24" customFormat="1" ht="12.75">
      <c r="A13" s="25">
        <v>5</v>
      </c>
      <c r="B13" s="26">
        <v>5</v>
      </c>
      <c r="C13" s="26" t="s">
        <v>159</v>
      </c>
      <c r="D13" s="44" t="s">
        <v>45</v>
      </c>
      <c r="E13" s="26" t="s">
        <v>38</v>
      </c>
      <c r="F13" s="26">
        <v>8</v>
      </c>
      <c r="G13" s="27">
        <v>14</v>
      </c>
      <c r="H13" s="28">
        <v>107741</v>
      </c>
      <c r="I13" s="28">
        <v>3369</v>
      </c>
      <c r="J13" s="29">
        <f t="shared" si="0"/>
        <v>0.7980207603217515</v>
      </c>
      <c r="K13" s="28">
        <v>59922</v>
      </c>
      <c r="L13" s="28">
        <v>1710</v>
      </c>
      <c r="M13" s="30">
        <v>2535450</v>
      </c>
      <c r="N13" s="31">
        <f t="shared" si="1"/>
        <v>2643191</v>
      </c>
      <c r="O13" s="31">
        <f t="shared" si="2"/>
        <v>78181</v>
      </c>
      <c r="P13" s="32">
        <v>74812</v>
      </c>
      <c r="Q13" s="33"/>
    </row>
    <row r="14" spans="1:17" s="24" customFormat="1" ht="12.75">
      <c r="A14" s="25">
        <v>6</v>
      </c>
      <c r="B14" s="25">
        <v>6</v>
      </c>
      <c r="C14" s="26" t="s">
        <v>154</v>
      </c>
      <c r="D14" s="44" t="s">
        <v>37</v>
      </c>
      <c r="E14" s="26" t="s">
        <v>38</v>
      </c>
      <c r="F14" s="26">
        <v>9</v>
      </c>
      <c r="G14" s="27">
        <v>12</v>
      </c>
      <c r="H14" s="28">
        <v>63465</v>
      </c>
      <c r="I14" s="28">
        <v>2117</v>
      </c>
      <c r="J14" s="29">
        <f t="shared" si="0"/>
        <v>0.2986229051994025</v>
      </c>
      <c r="K14" s="28">
        <v>48871</v>
      </c>
      <c r="L14" s="28">
        <v>1664</v>
      </c>
      <c r="M14" s="30">
        <v>2913638</v>
      </c>
      <c r="N14" s="31">
        <f t="shared" si="1"/>
        <v>2977103</v>
      </c>
      <c r="O14" s="31">
        <f t="shared" si="2"/>
        <v>108460</v>
      </c>
      <c r="P14" s="32">
        <v>106343</v>
      </c>
      <c r="Q14" s="33"/>
    </row>
    <row r="15" spans="1:17" s="24" customFormat="1" ht="12.75">
      <c r="A15" s="25">
        <v>7</v>
      </c>
      <c r="B15" s="26">
        <v>7</v>
      </c>
      <c r="C15" s="26" t="s">
        <v>151</v>
      </c>
      <c r="D15" s="44" t="s">
        <v>67</v>
      </c>
      <c r="E15" s="26" t="s">
        <v>36</v>
      </c>
      <c r="F15" s="26">
        <v>10</v>
      </c>
      <c r="G15" s="27">
        <v>13</v>
      </c>
      <c r="H15" s="28">
        <v>56041</v>
      </c>
      <c r="I15" s="28">
        <v>1450</v>
      </c>
      <c r="J15" s="29">
        <f t="shared" si="0"/>
        <v>0.3235634491391324</v>
      </c>
      <c r="K15" s="28">
        <v>42341</v>
      </c>
      <c r="L15" s="28">
        <v>1132</v>
      </c>
      <c r="M15" s="42">
        <v>3566148</v>
      </c>
      <c r="N15" s="31">
        <f t="shared" si="1"/>
        <v>3622189</v>
      </c>
      <c r="O15" s="31">
        <f t="shared" si="2"/>
        <v>96938</v>
      </c>
      <c r="P15" s="32">
        <v>95488</v>
      </c>
      <c r="Q15" s="33"/>
    </row>
    <row r="16" spans="1:17" s="24" customFormat="1" ht="12.75">
      <c r="A16" s="25">
        <v>8</v>
      </c>
      <c r="B16" s="25">
        <v>8</v>
      </c>
      <c r="C16" s="26" t="s">
        <v>168</v>
      </c>
      <c r="D16" s="44" t="s">
        <v>35</v>
      </c>
      <c r="E16" s="26" t="s">
        <v>38</v>
      </c>
      <c r="F16" s="26">
        <v>5</v>
      </c>
      <c r="G16" s="27">
        <v>11</v>
      </c>
      <c r="H16" s="28">
        <v>54073</v>
      </c>
      <c r="I16" s="28">
        <v>1919</v>
      </c>
      <c r="J16" s="29">
        <f t="shared" si="0"/>
        <v>0.6540132142420163</v>
      </c>
      <c r="K16" s="28">
        <v>32692</v>
      </c>
      <c r="L16" s="28">
        <v>1193</v>
      </c>
      <c r="M16" s="42">
        <v>387649</v>
      </c>
      <c r="N16" s="31">
        <f t="shared" si="1"/>
        <v>441722</v>
      </c>
      <c r="O16" s="31">
        <f t="shared" si="2"/>
        <v>16781</v>
      </c>
      <c r="P16" s="32">
        <v>14862</v>
      </c>
      <c r="Q16" s="33"/>
    </row>
    <row r="17" spans="1:17" s="24" customFormat="1" ht="12.75">
      <c r="A17" s="25">
        <v>9</v>
      </c>
      <c r="B17" s="26">
        <v>9</v>
      </c>
      <c r="C17" s="26" t="s">
        <v>166</v>
      </c>
      <c r="D17" s="44" t="s">
        <v>45</v>
      </c>
      <c r="E17" s="26" t="s">
        <v>38</v>
      </c>
      <c r="F17" s="26">
        <v>6</v>
      </c>
      <c r="G17" s="27">
        <v>8</v>
      </c>
      <c r="H17" s="28">
        <v>42236</v>
      </c>
      <c r="I17" s="28">
        <v>1423</v>
      </c>
      <c r="J17" s="29">
        <f t="shared" si="0"/>
        <v>0.7095442402655225</v>
      </c>
      <c r="K17" s="28">
        <v>24706</v>
      </c>
      <c r="L17" s="28">
        <v>842</v>
      </c>
      <c r="M17" s="30">
        <v>567402</v>
      </c>
      <c r="N17" s="31">
        <f t="shared" si="1"/>
        <v>609638</v>
      </c>
      <c r="O17" s="31">
        <f t="shared" si="2"/>
        <v>22187</v>
      </c>
      <c r="P17" s="34">
        <v>20764</v>
      </c>
      <c r="Q17" s="33"/>
    </row>
    <row r="18" spans="1:17" s="24" customFormat="1" ht="12.75">
      <c r="A18" s="25">
        <v>10</v>
      </c>
      <c r="B18" s="26">
        <v>11</v>
      </c>
      <c r="C18" s="26" t="s">
        <v>163</v>
      </c>
      <c r="D18" s="44" t="s">
        <v>39</v>
      </c>
      <c r="E18" s="26" t="s">
        <v>38</v>
      </c>
      <c r="F18" s="26">
        <v>7</v>
      </c>
      <c r="G18" s="27">
        <v>8</v>
      </c>
      <c r="H18" s="28">
        <v>27744</v>
      </c>
      <c r="I18" s="28">
        <v>920</v>
      </c>
      <c r="J18" s="29">
        <f t="shared" si="0"/>
        <v>0.6923264609003295</v>
      </c>
      <c r="K18" s="28">
        <v>16394</v>
      </c>
      <c r="L18" s="28">
        <v>566</v>
      </c>
      <c r="M18" s="30">
        <v>481085</v>
      </c>
      <c r="N18" s="31">
        <f t="shared" si="1"/>
        <v>508829</v>
      </c>
      <c r="O18" s="31">
        <f t="shared" si="2"/>
        <v>18523</v>
      </c>
      <c r="P18" s="34">
        <v>17603</v>
      </c>
      <c r="Q18" s="33"/>
    </row>
    <row r="19" spans="1:17" s="24" customFormat="1" ht="12.75">
      <c r="A19" s="25">
        <v>11</v>
      </c>
      <c r="B19" s="25">
        <v>10</v>
      </c>
      <c r="C19" s="48" t="s">
        <v>174</v>
      </c>
      <c r="D19" s="44" t="s">
        <v>41</v>
      </c>
      <c r="E19" s="26" t="s">
        <v>36</v>
      </c>
      <c r="F19" s="26">
        <v>3</v>
      </c>
      <c r="G19" s="27">
        <v>7</v>
      </c>
      <c r="H19" s="28">
        <v>19617</v>
      </c>
      <c r="I19" s="28">
        <v>706</v>
      </c>
      <c r="J19" s="29">
        <f t="shared" si="0"/>
        <v>0.054620719316165856</v>
      </c>
      <c r="K19" s="28">
        <v>18601</v>
      </c>
      <c r="L19" s="28">
        <v>644</v>
      </c>
      <c r="M19" s="30">
        <v>92261</v>
      </c>
      <c r="N19" s="31">
        <f t="shared" si="1"/>
        <v>111878</v>
      </c>
      <c r="O19" s="31">
        <f t="shared" si="2"/>
        <v>4190</v>
      </c>
      <c r="P19" s="34">
        <v>3484</v>
      </c>
      <c r="Q19" s="33"/>
    </row>
    <row r="20" spans="1:17" s="24" customFormat="1" ht="12.75">
      <c r="A20" s="25">
        <v>12</v>
      </c>
      <c r="B20" s="25">
        <v>16</v>
      </c>
      <c r="C20" s="26" t="s">
        <v>165</v>
      </c>
      <c r="D20" s="44" t="s">
        <v>67</v>
      </c>
      <c r="E20" s="26" t="s">
        <v>36</v>
      </c>
      <c r="F20" s="26">
        <v>6</v>
      </c>
      <c r="G20" s="27">
        <v>12</v>
      </c>
      <c r="H20" s="28">
        <v>15383</v>
      </c>
      <c r="I20" s="28">
        <v>641</v>
      </c>
      <c r="J20" s="29">
        <f t="shared" si="0"/>
        <v>0.9747111681643132</v>
      </c>
      <c r="K20" s="28">
        <v>7790</v>
      </c>
      <c r="L20" s="28">
        <v>358</v>
      </c>
      <c r="M20" s="30">
        <v>159261</v>
      </c>
      <c r="N20" s="31">
        <f t="shared" si="1"/>
        <v>174644</v>
      </c>
      <c r="O20" s="31">
        <f t="shared" si="2"/>
        <v>7164</v>
      </c>
      <c r="P20" s="34">
        <v>6523</v>
      </c>
      <c r="Q20" s="33"/>
    </row>
    <row r="21" spans="1:17" s="24" customFormat="1" ht="12.75">
      <c r="A21" s="25">
        <v>13</v>
      </c>
      <c r="B21" s="26">
        <v>17</v>
      </c>
      <c r="C21" s="26" t="s">
        <v>133</v>
      </c>
      <c r="D21" s="44" t="s">
        <v>35</v>
      </c>
      <c r="E21" s="26" t="s">
        <v>38</v>
      </c>
      <c r="F21" s="26">
        <v>15</v>
      </c>
      <c r="G21" s="27">
        <v>3</v>
      </c>
      <c r="H21" s="28">
        <v>14277</v>
      </c>
      <c r="I21" s="28">
        <v>526</v>
      </c>
      <c r="J21" s="29">
        <f t="shared" si="0"/>
        <v>1.1414429278536073</v>
      </c>
      <c r="K21" s="28">
        <v>6667</v>
      </c>
      <c r="L21" s="28">
        <v>355</v>
      </c>
      <c r="M21" s="30">
        <v>2204739</v>
      </c>
      <c r="N21" s="31">
        <f t="shared" si="1"/>
        <v>2219016</v>
      </c>
      <c r="O21" s="31">
        <f t="shared" si="2"/>
        <v>69737</v>
      </c>
      <c r="P21" s="34">
        <v>69211</v>
      </c>
      <c r="Q21" s="33"/>
    </row>
    <row r="22" spans="1:17" s="24" customFormat="1" ht="12.75">
      <c r="A22" s="25">
        <v>14</v>
      </c>
      <c r="B22" s="26">
        <v>15</v>
      </c>
      <c r="C22" s="26" t="s">
        <v>162</v>
      </c>
      <c r="D22" s="44" t="s">
        <v>39</v>
      </c>
      <c r="E22" s="26" t="s">
        <v>38</v>
      </c>
      <c r="F22" s="26">
        <v>7</v>
      </c>
      <c r="G22" s="27">
        <v>4</v>
      </c>
      <c r="H22" s="28">
        <v>12630</v>
      </c>
      <c r="I22" s="28">
        <v>424</v>
      </c>
      <c r="J22" s="29">
        <f t="shared" si="0"/>
        <v>0.5757953836556458</v>
      </c>
      <c r="K22" s="28">
        <v>8015</v>
      </c>
      <c r="L22" s="28">
        <v>260</v>
      </c>
      <c r="M22" s="30">
        <v>333168</v>
      </c>
      <c r="N22" s="31">
        <f t="shared" si="1"/>
        <v>345798</v>
      </c>
      <c r="O22" s="31">
        <f t="shared" si="2"/>
        <v>12805</v>
      </c>
      <c r="P22" s="34">
        <v>12381</v>
      </c>
      <c r="Q22" s="33"/>
    </row>
    <row r="23" spans="1:17" s="24" customFormat="1" ht="12.75">
      <c r="A23" s="25">
        <v>15</v>
      </c>
      <c r="B23" s="25">
        <v>12</v>
      </c>
      <c r="C23" s="48" t="s">
        <v>176</v>
      </c>
      <c r="D23" s="44" t="s">
        <v>39</v>
      </c>
      <c r="E23" s="26" t="s">
        <v>40</v>
      </c>
      <c r="F23" s="26">
        <v>3</v>
      </c>
      <c r="G23" s="27">
        <v>3</v>
      </c>
      <c r="H23" s="28">
        <v>11800</v>
      </c>
      <c r="I23" s="28">
        <v>406</v>
      </c>
      <c r="J23" s="29">
        <f t="shared" si="0"/>
        <v>-0.2376276004651764</v>
      </c>
      <c r="K23" s="28">
        <v>15478</v>
      </c>
      <c r="L23" s="28">
        <v>510</v>
      </c>
      <c r="M23" s="30">
        <v>48025</v>
      </c>
      <c r="N23" s="31">
        <f t="shared" si="1"/>
        <v>59825</v>
      </c>
      <c r="O23" s="31">
        <f t="shared" si="2"/>
        <v>2117</v>
      </c>
      <c r="P23" s="34">
        <v>1711</v>
      </c>
      <c r="Q23" s="33"/>
    </row>
    <row r="24" spans="1:17" s="24" customFormat="1" ht="12.75">
      <c r="A24" s="25">
        <v>16</v>
      </c>
      <c r="B24" s="26">
        <v>13</v>
      </c>
      <c r="C24" s="26" t="s">
        <v>157</v>
      </c>
      <c r="D24" s="44" t="s">
        <v>35</v>
      </c>
      <c r="E24" s="26" t="s">
        <v>38</v>
      </c>
      <c r="F24" s="26">
        <v>8</v>
      </c>
      <c r="G24" s="27">
        <v>7</v>
      </c>
      <c r="H24" s="28">
        <v>11248</v>
      </c>
      <c r="I24" s="28">
        <v>342</v>
      </c>
      <c r="J24" s="29">
        <f t="shared" si="0"/>
        <v>0.10502013950289801</v>
      </c>
      <c r="K24" s="28">
        <v>10179</v>
      </c>
      <c r="L24" s="28">
        <v>338</v>
      </c>
      <c r="M24" s="30">
        <v>543975</v>
      </c>
      <c r="N24" s="31">
        <f t="shared" si="1"/>
        <v>555223</v>
      </c>
      <c r="O24" s="31">
        <f t="shared" si="2"/>
        <v>19722</v>
      </c>
      <c r="P24" s="34">
        <v>19380</v>
      </c>
      <c r="Q24" s="33"/>
    </row>
    <row r="25" spans="1:17" s="24" customFormat="1" ht="12.75">
      <c r="A25" s="25">
        <v>17</v>
      </c>
      <c r="B25" s="25">
        <v>14</v>
      </c>
      <c r="C25" s="26" t="s">
        <v>145</v>
      </c>
      <c r="D25" s="44" t="s">
        <v>85</v>
      </c>
      <c r="E25" s="26" t="s">
        <v>38</v>
      </c>
      <c r="F25" s="26">
        <v>12</v>
      </c>
      <c r="G25" s="27">
        <v>4</v>
      </c>
      <c r="H25" s="28">
        <v>10973</v>
      </c>
      <c r="I25" s="28">
        <v>377</v>
      </c>
      <c r="J25" s="29">
        <f t="shared" si="0"/>
        <v>0.24622373651334462</v>
      </c>
      <c r="K25" s="28">
        <v>8805</v>
      </c>
      <c r="L25" s="28">
        <v>372</v>
      </c>
      <c r="M25" s="30">
        <v>1643785</v>
      </c>
      <c r="N25" s="31">
        <f t="shared" si="1"/>
        <v>1654758</v>
      </c>
      <c r="O25" s="31">
        <f t="shared" si="2"/>
        <v>55728</v>
      </c>
      <c r="P25" s="34">
        <v>55351</v>
      </c>
      <c r="Q25" s="33"/>
    </row>
    <row r="26" spans="1:17" s="24" customFormat="1" ht="12.75">
      <c r="A26" s="25">
        <v>18</v>
      </c>
      <c r="B26" s="26" t="s">
        <v>62</v>
      </c>
      <c r="C26" s="26" t="s">
        <v>180</v>
      </c>
      <c r="D26" s="44" t="s">
        <v>39</v>
      </c>
      <c r="E26" s="26" t="s">
        <v>40</v>
      </c>
      <c r="F26" s="26">
        <v>1</v>
      </c>
      <c r="G26" s="27">
        <v>1</v>
      </c>
      <c r="H26" s="28">
        <v>9937</v>
      </c>
      <c r="I26" s="28">
        <v>326</v>
      </c>
      <c r="J26" s="29" t="e">
        <f t="shared" si="0"/>
        <v>#DIV/0!</v>
      </c>
      <c r="K26" s="28"/>
      <c r="L26" s="28"/>
      <c r="M26" s="30"/>
      <c r="N26" s="31">
        <f t="shared" si="1"/>
        <v>9937</v>
      </c>
      <c r="O26" s="31">
        <f t="shared" si="2"/>
        <v>326</v>
      </c>
      <c r="P26" s="34"/>
      <c r="Q26" s="33"/>
    </row>
    <row r="27" spans="1:17" ht="13.5" thickBot="1">
      <c r="A27" s="35"/>
      <c r="B27" s="35"/>
      <c r="C27" s="36"/>
      <c r="D27" s="36"/>
      <c r="E27" s="36"/>
      <c r="F27" s="36"/>
      <c r="G27" s="36"/>
      <c r="H27" s="37">
        <f>SUM(H9:H26)</f>
        <v>1474251</v>
      </c>
      <c r="I27" s="37">
        <f>SUM(I9:I26)</f>
        <v>41415</v>
      </c>
      <c r="J27" s="38">
        <f t="shared" si="0"/>
        <v>-0.2601433190623186</v>
      </c>
      <c r="K27" s="37">
        <f>SUM(K9:K26)</f>
        <v>1992617</v>
      </c>
      <c r="L27" s="37">
        <f>SUM(L9:L26)</f>
        <v>52208</v>
      </c>
      <c r="M27" s="37">
        <f>SUM(M9:M26)</f>
        <v>20107295</v>
      </c>
      <c r="N27" s="39"/>
      <c r="O27" s="39"/>
      <c r="P27" s="37">
        <f>SUM(P9:P26)</f>
        <v>621577</v>
      </c>
      <c r="Q2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1">
      <selection activeCell="J33" sqref="J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177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40742</v>
      </c>
      <c r="P2" s="18"/>
    </row>
    <row r="3" spans="5:10" ht="12.75">
      <c r="E3" s="12" t="s">
        <v>9</v>
      </c>
      <c r="I3" s="19" t="s">
        <v>10</v>
      </c>
      <c r="J3" s="20">
        <v>29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6" t="s">
        <v>62</v>
      </c>
      <c r="C9" s="41" t="s">
        <v>178</v>
      </c>
      <c r="D9" s="44" t="s">
        <v>37</v>
      </c>
      <c r="E9" s="26" t="s">
        <v>38</v>
      </c>
      <c r="F9" s="26">
        <v>1</v>
      </c>
      <c r="G9" s="27">
        <v>23</v>
      </c>
      <c r="H9" s="28">
        <v>1354569</v>
      </c>
      <c r="I9" s="28">
        <v>33240</v>
      </c>
      <c r="J9" s="29" t="e">
        <f aca="true" t="shared" si="0" ref="J9:J26">H9/K9-100%</f>
        <v>#DIV/0!</v>
      </c>
      <c r="K9" s="28"/>
      <c r="L9" s="28"/>
      <c r="M9" s="30"/>
      <c r="N9" s="31">
        <f aca="true" t="shared" si="1" ref="N9:N25">H9+M9</f>
        <v>1354569</v>
      </c>
      <c r="O9" s="31">
        <f aca="true" t="shared" si="2" ref="O9:O25">I9+P9</f>
        <v>33240</v>
      </c>
      <c r="P9" s="32"/>
      <c r="Q9" s="33"/>
    </row>
    <row r="10" spans="1:17" s="24" customFormat="1" ht="12.75">
      <c r="A10" s="25">
        <v>2</v>
      </c>
      <c r="B10" s="25">
        <v>1</v>
      </c>
      <c r="C10" s="48" t="s">
        <v>172</v>
      </c>
      <c r="D10" s="44" t="s">
        <v>45</v>
      </c>
      <c r="E10" s="26" t="s">
        <v>38</v>
      </c>
      <c r="F10" s="26">
        <v>3</v>
      </c>
      <c r="G10" s="27">
        <v>13</v>
      </c>
      <c r="H10" s="28">
        <v>194436</v>
      </c>
      <c r="I10" s="28">
        <v>4696</v>
      </c>
      <c r="J10" s="29">
        <f t="shared" si="0"/>
        <v>-0.4617822670161851</v>
      </c>
      <c r="K10" s="28">
        <v>361259</v>
      </c>
      <c r="L10" s="28">
        <v>8658</v>
      </c>
      <c r="M10" s="30">
        <v>1605188</v>
      </c>
      <c r="N10" s="31">
        <f t="shared" si="1"/>
        <v>1799624</v>
      </c>
      <c r="O10" s="31">
        <f t="shared" si="2"/>
        <v>44473</v>
      </c>
      <c r="P10" s="32">
        <v>39777</v>
      </c>
      <c r="Q10" s="33"/>
    </row>
    <row r="11" spans="1:17" s="24" customFormat="1" ht="12.75">
      <c r="A11" s="25">
        <v>3</v>
      </c>
      <c r="B11" s="26">
        <v>2</v>
      </c>
      <c r="C11" s="48" t="s">
        <v>175</v>
      </c>
      <c r="D11" s="44" t="s">
        <v>85</v>
      </c>
      <c r="E11" s="26" t="s">
        <v>38</v>
      </c>
      <c r="F11" s="26">
        <v>2</v>
      </c>
      <c r="G11" s="27">
        <v>9</v>
      </c>
      <c r="H11" s="28">
        <v>83218</v>
      </c>
      <c r="I11" s="28">
        <v>2673</v>
      </c>
      <c r="J11" s="29">
        <f t="shared" si="0"/>
        <v>-0.07315171630320982</v>
      </c>
      <c r="K11" s="28">
        <v>89786</v>
      </c>
      <c r="L11" s="28">
        <v>2918</v>
      </c>
      <c r="M11" s="30">
        <v>146219</v>
      </c>
      <c r="N11" s="31">
        <f t="shared" si="1"/>
        <v>229437</v>
      </c>
      <c r="O11" s="31">
        <f t="shared" si="2"/>
        <v>7911</v>
      </c>
      <c r="P11" s="32">
        <v>5238</v>
      </c>
      <c r="Q11" s="33"/>
    </row>
    <row r="12" spans="1:17" s="24" customFormat="1" ht="12.75">
      <c r="A12" s="25">
        <v>4</v>
      </c>
      <c r="B12" s="26">
        <v>4</v>
      </c>
      <c r="C12" s="48" t="s">
        <v>171</v>
      </c>
      <c r="D12" s="44" t="s">
        <v>39</v>
      </c>
      <c r="E12" s="26" t="s">
        <v>38</v>
      </c>
      <c r="F12" s="26">
        <v>3</v>
      </c>
      <c r="G12" s="27">
        <v>11</v>
      </c>
      <c r="H12" s="28">
        <v>59933</v>
      </c>
      <c r="I12" s="28">
        <v>1655</v>
      </c>
      <c r="J12" s="29">
        <f t="shared" si="0"/>
        <v>-0.2741728430945115</v>
      </c>
      <c r="K12" s="28">
        <v>82572</v>
      </c>
      <c r="L12" s="28">
        <v>2030</v>
      </c>
      <c r="M12" s="30">
        <v>272537</v>
      </c>
      <c r="N12" s="31">
        <f t="shared" si="1"/>
        <v>332470</v>
      </c>
      <c r="O12" s="31">
        <f t="shared" si="2"/>
        <v>9275</v>
      </c>
      <c r="P12" s="32">
        <v>7620</v>
      </c>
      <c r="Q12" s="33"/>
    </row>
    <row r="13" spans="1:17" s="24" customFormat="1" ht="12.75">
      <c r="A13" s="25">
        <v>5</v>
      </c>
      <c r="B13" s="25">
        <v>3</v>
      </c>
      <c r="C13" s="26" t="s">
        <v>159</v>
      </c>
      <c r="D13" s="44" t="s">
        <v>45</v>
      </c>
      <c r="E13" s="26" t="s">
        <v>38</v>
      </c>
      <c r="F13" s="26">
        <v>7</v>
      </c>
      <c r="G13" s="27">
        <v>14</v>
      </c>
      <c r="H13" s="28">
        <v>59922</v>
      </c>
      <c r="I13" s="28">
        <v>1710</v>
      </c>
      <c r="J13" s="29">
        <f t="shared" si="0"/>
        <v>-0.3039933096383023</v>
      </c>
      <c r="K13" s="28">
        <v>86094</v>
      </c>
      <c r="L13" s="28">
        <v>3005</v>
      </c>
      <c r="M13" s="30">
        <v>2423424</v>
      </c>
      <c r="N13" s="31">
        <f t="shared" si="1"/>
        <v>2483346</v>
      </c>
      <c r="O13" s="31">
        <f t="shared" si="2"/>
        <v>73129</v>
      </c>
      <c r="P13" s="32">
        <v>71419</v>
      </c>
      <c r="Q13" s="33"/>
    </row>
    <row r="14" spans="1:17" s="24" customFormat="1" ht="12.75">
      <c r="A14" s="25">
        <v>6</v>
      </c>
      <c r="B14" s="25">
        <v>5</v>
      </c>
      <c r="C14" s="26" t="s">
        <v>154</v>
      </c>
      <c r="D14" s="44" t="s">
        <v>37</v>
      </c>
      <c r="E14" s="26" t="s">
        <v>38</v>
      </c>
      <c r="F14" s="26">
        <v>8</v>
      </c>
      <c r="G14" s="27">
        <v>12</v>
      </c>
      <c r="H14" s="28">
        <v>48871</v>
      </c>
      <c r="I14" s="28">
        <v>1664</v>
      </c>
      <c r="J14" s="29">
        <f t="shared" si="0"/>
        <v>-0.27718452345737443</v>
      </c>
      <c r="K14" s="28">
        <v>67612</v>
      </c>
      <c r="L14" s="28">
        <v>2405</v>
      </c>
      <c r="M14" s="30">
        <v>2834330</v>
      </c>
      <c r="N14" s="31">
        <f t="shared" si="1"/>
        <v>2883201</v>
      </c>
      <c r="O14" s="31">
        <f t="shared" si="2"/>
        <v>105109</v>
      </c>
      <c r="P14" s="32">
        <v>103445</v>
      </c>
      <c r="Q14" s="33"/>
    </row>
    <row r="15" spans="1:17" s="24" customFormat="1" ht="12.75">
      <c r="A15" s="25">
        <v>7</v>
      </c>
      <c r="B15" s="26">
        <v>6</v>
      </c>
      <c r="C15" s="26" t="s">
        <v>151</v>
      </c>
      <c r="D15" s="44" t="s">
        <v>67</v>
      </c>
      <c r="E15" s="26" t="s">
        <v>36</v>
      </c>
      <c r="F15" s="26">
        <v>9</v>
      </c>
      <c r="G15" s="27">
        <v>17</v>
      </c>
      <c r="H15" s="28">
        <v>42341</v>
      </c>
      <c r="I15" s="28">
        <v>1132</v>
      </c>
      <c r="J15" s="29">
        <f t="shared" si="0"/>
        <v>-0.18695393359832557</v>
      </c>
      <c r="K15" s="28">
        <v>52077</v>
      </c>
      <c r="L15" s="28">
        <v>1316</v>
      </c>
      <c r="M15" s="42">
        <v>3502704</v>
      </c>
      <c r="N15" s="31">
        <f t="shared" si="1"/>
        <v>3545045</v>
      </c>
      <c r="O15" s="31">
        <f t="shared" si="2"/>
        <v>95016</v>
      </c>
      <c r="P15" s="32">
        <v>93884</v>
      </c>
      <c r="Q15" s="33"/>
    </row>
    <row r="16" spans="1:17" s="24" customFormat="1" ht="12.75">
      <c r="A16" s="25">
        <v>8</v>
      </c>
      <c r="B16" s="25">
        <v>7</v>
      </c>
      <c r="C16" s="26" t="s">
        <v>168</v>
      </c>
      <c r="D16" s="44" t="s">
        <v>35</v>
      </c>
      <c r="E16" s="26" t="s">
        <v>38</v>
      </c>
      <c r="F16" s="26">
        <v>4</v>
      </c>
      <c r="G16" s="27">
        <v>11</v>
      </c>
      <c r="H16" s="28">
        <v>32692</v>
      </c>
      <c r="I16" s="28">
        <v>1193</v>
      </c>
      <c r="J16" s="29">
        <f t="shared" si="0"/>
        <v>-0.26307959335482267</v>
      </c>
      <c r="K16" s="28">
        <v>44363</v>
      </c>
      <c r="L16" s="28">
        <v>1569</v>
      </c>
      <c r="M16" s="42">
        <v>328383</v>
      </c>
      <c r="N16" s="31">
        <f t="shared" si="1"/>
        <v>361075</v>
      </c>
      <c r="O16" s="31">
        <f t="shared" si="2"/>
        <v>13742</v>
      </c>
      <c r="P16" s="32">
        <v>12549</v>
      </c>
      <c r="Q16" s="33"/>
    </row>
    <row r="17" spans="1:17" s="24" customFormat="1" ht="12.75">
      <c r="A17" s="25">
        <v>9</v>
      </c>
      <c r="B17" s="25">
        <v>9</v>
      </c>
      <c r="C17" s="26" t="s">
        <v>166</v>
      </c>
      <c r="D17" s="44" t="s">
        <v>45</v>
      </c>
      <c r="E17" s="26" t="s">
        <v>38</v>
      </c>
      <c r="F17" s="26">
        <v>5</v>
      </c>
      <c r="G17" s="27">
        <v>8</v>
      </c>
      <c r="H17" s="28">
        <v>24706</v>
      </c>
      <c r="I17" s="28">
        <v>842</v>
      </c>
      <c r="J17" s="29">
        <f t="shared" si="0"/>
        <v>-0.22354568025393629</v>
      </c>
      <c r="K17" s="28">
        <v>31819</v>
      </c>
      <c r="L17" s="28">
        <v>1077</v>
      </c>
      <c r="M17" s="30">
        <v>524657</v>
      </c>
      <c r="N17" s="31">
        <f t="shared" si="1"/>
        <v>549363</v>
      </c>
      <c r="O17" s="31">
        <f t="shared" si="2"/>
        <v>20035</v>
      </c>
      <c r="P17" s="34">
        <v>19193</v>
      </c>
      <c r="Q17" s="33"/>
    </row>
    <row r="18" spans="1:17" s="24" customFormat="1" ht="12.75">
      <c r="A18" s="25">
        <v>10</v>
      </c>
      <c r="B18" s="26">
        <v>8</v>
      </c>
      <c r="C18" s="48" t="s">
        <v>174</v>
      </c>
      <c r="D18" s="44" t="s">
        <v>41</v>
      </c>
      <c r="E18" s="26" t="s">
        <v>36</v>
      </c>
      <c r="F18" s="26">
        <v>2</v>
      </c>
      <c r="G18" s="27">
        <v>8</v>
      </c>
      <c r="H18" s="28">
        <v>18601</v>
      </c>
      <c r="I18" s="28">
        <v>644</v>
      </c>
      <c r="J18" s="29">
        <f t="shared" si="0"/>
        <v>-0.5777010920153473</v>
      </c>
      <c r="K18" s="28">
        <v>44047</v>
      </c>
      <c r="L18" s="28">
        <v>1502</v>
      </c>
      <c r="M18" s="30">
        <v>61208</v>
      </c>
      <c r="N18" s="31">
        <f t="shared" si="1"/>
        <v>79809</v>
      </c>
      <c r="O18" s="31">
        <f t="shared" si="2"/>
        <v>2931</v>
      </c>
      <c r="P18" s="34">
        <v>2287</v>
      </c>
      <c r="Q18" s="33"/>
    </row>
    <row r="19" spans="1:17" s="24" customFormat="1" ht="12.75">
      <c r="A19" s="25">
        <v>11</v>
      </c>
      <c r="B19" s="26">
        <v>10</v>
      </c>
      <c r="C19" s="26" t="s">
        <v>163</v>
      </c>
      <c r="D19" s="44" t="s">
        <v>39</v>
      </c>
      <c r="E19" s="26" t="s">
        <v>38</v>
      </c>
      <c r="F19" s="26">
        <v>6</v>
      </c>
      <c r="G19" s="27">
        <v>8</v>
      </c>
      <c r="H19" s="28">
        <v>16394</v>
      </c>
      <c r="I19" s="28">
        <v>566</v>
      </c>
      <c r="J19" s="29">
        <f t="shared" si="0"/>
        <v>-0.3639079657005393</v>
      </c>
      <c r="K19" s="28">
        <v>25773</v>
      </c>
      <c r="L19" s="28">
        <v>859</v>
      </c>
      <c r="M19" s="30">
        <v>449643</v>
      </c>
      <c r="N19" s="31">
        <f t="shared" si="1"/>
        <v>466037</v>
      </c>
      <c r="O19" s="31">
        <f t="shared" si="2"/>
        <v>16988</v>
      </c>
      <c r="P19" s="34">
        <v>16422</v>
      </c>
      <c r="Q19" s="33"/>
    </row>
    <row r="20" spans="1:17" s="24" customFormat="1" ht="12.75">
      <c r="A20" s="25">
        <v>12</v>
      </c>
      <c r="B20" s="26">
        <v>12</v>
      </c>
      <c r="C20" s="48" t="s">
        <v>176</v>
      </c>
      <c r="D20" s="44" t="s">
        <v>39</v>
      </c>
      <c r="E20" s="26" t="s">
        <v>40</v>
      </c>
      <c r="F20" s="26">
        <v>2</v>
      </c>
      <c r="G20" s="27">
        <v>3</v>
      </c>
      <c r="H20" s="28">
        <v>15478</v>
      </c>
      <c r="I20" s="28">
        <v>510</v>
      </c>
      <c r="J20" s="29">
        <f t="shared" si="0"/>
        <v>0.07568281326012927</v>
      </c>
      <c r="K20" s="28">
        <v>14389</v>
      </c>
      <c r="L20" s="28">
        <v>467</v>
      </c>
      <c r="M20" s="30">
        <v>22926</v>
      </c>
      <c r="N20" s="31">
        <f t="shared" si="1"/>
        <v>38404</v>
      </c>
      <c r="O20" s="31">
        <f t="shared" si="2"/>
        <v>1319</v>
      </c>
      <c r="P20" s="34">
        <v>809</v>
      </c>
      <c r="Q20" s="33"/>
    </row>
    <row r="21" spans="1:17" s="24" customFormat="1" ht="12.75">
      <c r="A21" s="25">
        <v>13</v>
      </c>
      <c r="B21" s="26">
        <v>14</v>
      </c>
      <c r="C21" s="26" t="s">
        <v>157</v>
      </c>
      <c r="D21" s="44" t="s">
        <v>35</v>
      </c>
      <c r="E21" s="26" t="s">
        <v>38</v>
      </c>
      <c r="F21" s="26">
        <v>7</v>
      </c>
      <c r="G21" s="27">
        <v>7</v>
      </c>
      <c r="H21" s="28">
        <v>10179</v>
      </c>
      <c r="I21" s="28">
        <v>338</v>
      </c>
      <c r="J21" s="29">
        <f t="shared" si="0"/>
        <v>0.02787034232050889</v>
      </c>
      <c r="K21" s="28">
        <v>9903</v>
      </c>
      <c r="L21" s="28">
        <v>362</v>
      </c>
      <c r="M21" s="30">
        <v>520029</v>
      </c>
      <c r="N21" s="31">
        <f t="shared" si="1"/>
        <v>530208</v>
      </c>
      <c r="O21" s="31">
        <f t="shared" si="2"/>
        <v>18790</v>
      </c>
      <c r="P21" s="34">
        <v>18452</v>
      </c>
      <c r="Q21" s="33"/>
    </row>
    <row r="22" spans="1:17" s="24" customFormat="1" ht="12.75">
      <c r="A22" s="25">
        <v>14</v>
      </c>
      <c r="B22" s="25">
        <v>13</v>
      </c>
      <c r="C22" s="26" t="s">
        <v>145</v>
      </c>
      <c r="D22" s="44" t="s">
        <v>85</v>
      </c>
      <c r="E22" s="26" t="s">
        <v>38</v>
      </c>
      <c r="F22" s="26">
        <v>11</v>
      </c>
      <c r="G22" s="27">
        <v>4</v>
      </c>
      <c r="H22" s="28">
        <v>8805</v>
      </c>
      <c r="I22" s="28">
        <v>372</v>
      </c>
      <c r="J22" s="29">
        <f t="shared" si="0"/>
        <v>-0.178714672138793</v>
      </c>
      <c r="K22" s="28">
        <v>10721</v>
      </c>
      <c r="L22" s="28">
        <v>406</v>
      </c>
      <c r="M22" s="30">
        <v>1627391</v>
      </c>
      <c r="N22" s="31">
        <f t="shared" si="1"/>
        <v>1636196</v>
      </c>
      <c r="O22" s="31">
        <f t="shared" si="2"/>
        <v>55059</v>
      </c>
      <c r="P22" s="34">
        <v>54687</v>
      </c>
      <c r="Q22" s="33"/>
    </row>
    <row r="23" spans="1:17" s="24" customFormat="1" ht="12.75">
      <c r="A23" s="25">
        <v>15</v>
      </c>
      <c r="B23" s="25">
        <v>11</v>
      </c>
      <c r="C23" s="26" t="s">
        <v>162</v>
      </c>
      <c r="D23" s="44" t="s">
        <v>39</v>
      </c>
      <c r="E23" s="26" t="s">
        <v>38</v>
      </c>
      <c r="F23" s="26">
        <v>6</v>
      </c>
      <c r="G23" s="27">
        <v>4</v>
      </c>
      <c r="H23" s="28">
        <v>8015</v>
      </c>
      <c r="I23" s="28">
        <v>260</v>
      </c>
      <c r="J23" s="29">
        <f t="shared" si="0"/>
        <v>-0.4576030317385126</v>
      </c>
      <c r="K23" s="28">
        <v>14777</v>
      </c>
      <c r="L23" s="28">
        <v>497</v>
      </c>
      <c r="M23" s="30">
        <v>320791</v>
      </c>
      <c r="N23" s="31">
        <f t="shared" si="1"/>
        <v>328806</v>
      </c>
      <c r="O23" s="31">
        <f t="shared" si="2"/>
        <v>12201</v>
      </c>
      <c r="P23" s="34">
        <v>11941</v>
      </c>
      <c r="Q23" s="33"/>
    </row>
    <row r="24" spans="1:17" s="24" customFormat="1" ht="12.75">
      <c r="A24" s="25">
        <v>16</v>
      </c>
      <c r="B24" s="26">
        <v>16</v>
      </c>
      <c r="C24" s="26" t="s">
        <v>165</v>
      </c>
      <c r="D24" s="44" t="s">
        <v>67</v>
      </c>
      <c r="E24" s="26" t="s">
        <v>36</v>
      </c>
      <c r="F24" s="26">
        <v>5</v>
      </c>
      <c r="G24" s="27">
        <v>12</v>
      </c>
      <c r="H24" s="28">
        <v>7790</v>
      </c>
      <c r="I24" s="28">
        <v>358</v>
      </c>
      <c r="J24" s="29">
        <f t="shared" si="0"/>
        <v>-0.016414141414141437</v>
      </c>
      <c r="K24" s="28">
        <v>7920</v>
      </c>
      <c r="L24" s="28">
        <v>339</v>
      </c>
      <c r="M24" s="30">
        <v>149094</v>
      </c>
      <c r="N24" s="31">
        <f t="shared" si="1"/>
        <v>156884</v>
      </c>
      <c r="O24" s="31">
        <f t="shared" si="2"/>
        <v>6395</v>
      </c>
      <c r="P24" s="34">
        <v>6037</v>
      </c>
      <c r="Q24" s="33"/>
    </row>
    <row r="25" spans="1:17" s="24" customFormat="1" ht="12.75">
      <c r="A25" s="25">
        <v>17</v>
      </c>
      <c r="B25" s="25">
        <v>15</v>
      </c>
      <c r="C25" s="26" t="s">
        <v>133</v>
      </c>
      <c r="D25" s="44" t="s">
        <v>35</v>
      </c>
      <c r="E25" s="26" t="s">
        <v>38</v>
      </c>
      <c r="F25" s="26">
        <v>14</v>
      </c>
      <c r="G25" s="27">
        <v>3</v>
      </c>
      <c r="H25" s="28">
        <v>6667</v>
      </c>
      <c r="I25" s="28">
        <v>355</v>
      </c>
      <c r="J25" s="29">
        <f t="shared" si="0"/>
        <v>-0.25458407871198574</v>
      </c>
      <c r="K25" s="28">
        <v>8944</v>
      </c>
      <c r="L25" s="28">
        <v>326</v>
      </c>
      <c r="M25" s="30">
        <v>2195571</v>
      </c>
      <c r="N25" s="31">
        <f t="shared" si="1"/>
        <v>2202238</v>
      </c>
      <c r="O25" s="31">
        <f t="shared" si="2"/>
        <v>69134</v>
      </c>
      <c r="P25" s="34">
        <v>68779</v>
      </c>
      <c r="Q25" s="33"/>
    </row>
    <row r="26" spans="1:17" ht="13.5" thickBot="1">
      <c r="A26" s="35"/>
      <c r="B26" s="35"/>
      <c r="C26" s="36"/>
      <c r="D26" s="36"/>
      <c r="E26" s="36"/>
      <c r="F26" s="36"/>
      <c r="G26" s="36"/>
      <c r="H26" s="37">
        <f>SUM(H9:H25)</f>
        <v>1992617</v>
      </c>
      <c r="I26" s="37">
        <f>SUM(I9:I25)</f>
        <v>52208</v>
      </c>
      <c r="J26" s="38">
        <f t="shared" si="0"/>
        <v>1.0929619686236944</v>
      </c>
      <c r="K26" s="37">
        <f>SUM(K9:K25)</f>
        <v>952056</v>
      </c>
      <c r="L26" s="37">
        <f>SUM(L9:L25)</f>
        <v>27736</v>
      </c>
      <c r="M26" s="37">
        <f>SUM(M9:M25)</f>
        <v>16984095</v>
      </c>
      <c r="N26" s="39"/>
      <c r="O26" s="39"/>
      <c r="P26" s="37">
        <f>SUM(P9:P25)</f>
        <v>532539</v>
      </c>
      <c r="Q26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P1" sqref="P1:P16384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173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40735</v>
      </c>
      <c r="P2" s="18"/>
    </row>
    <row r="3" spans="5:10" ht="12.75">
      <c r="E3" s="12" t="s">
        <v>9</v>
      </c>
      <c r="I3" s="19" t="s">
        <v>10</v>
      </c>
      <c r="J3" s="20">
        <v>28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48" t="s">
        <v>172</v>
      </c>
      <c r="D9" s="44" t="s">
        <v>45</v>
      </c>
      <c r="E9" s="26" t="s">
        <v>38</v>
      </c>
      <c r="F9" s="26">
        <v>2</v>
      </c>
      <c r="G9" s="27">
        <v>21</v>
      </c>
      <c r="H9" s="28">
        <v>361259</v>
      </c>
      <c r="I9" s="28">
        <v>8658</v>
      </c>
      <c r="J9" s="29">
        <f aca="true" t="shared" si="0" ref="J9:J27">H9/K9-100%</f>
        <v>-0.5777805308203768</v>
      </c>
      <c r="K9" s="28">
        <v>855619</v>
      </c>
      <c r="L9" s="28">
        <v>18343</v>
      </c>
      <c r="M9" s="30">
        <v>1117855</v>
      </c>
      <c r="N9" s="31">
        <f aca="true" t="shared" si="1" ref="N9:N26">H9+M9</f>
        <v>1479114</v>
      </c>
      <c r="O9" s="31">
        <f aca="true" t="shared" si="2" ref="O9:O26">I9+P9</f>
        <v>36411</v>
      </c>
      <c r="P9" s="32">
        <v>27753</v>
      </c>
      <c r="Q9" s="33"/>
    </row>
    <row r="10" spans="1:17" s="24" customFormat="1" ht="12.75">
      <c r="A10" s="25">
        <v>2</v>
      </c>
      <c r="B10" s="26" t="s">
        <v>62</v>
      </c>
      <c r="C10" s="48" t="s">
        <v>175</v>
      </c>
      <c r="D10" s="44" t="s">
        <v>85</v>
      </c>
      <c r="E10" s="26" t="s">
        <v>38</v>
      </c>
      <c r="F10" s="26">
        <v>1</v>
      </c>
      <c r="G10" s="27">
        <v>5</v>
      </c>
      <c r="H10" s="28">
        <v>89786</v>
      </c>
      <c r="I10" s="28">
        <v>2918</v>
      </c>
      <c r="J10" s="29" t="e">
        <f t="shared" si="0"/>
        <v>#DIV/0!</v>
      </c>
      <c r="K10" s="28"/>
      <c r="L10" s="28"/>
      <c r="M10" s="30"/>
      <c r="N10" s="31">
        <f t="shared" si="1"/>
        <v>89786</v>
      </c>
      <c r="O10" s="31">
        <f t="shared" si="2"/>
        <v>2918</v>
      </c>
      <c r="P10" s="32"/>
      <c r="Q10" s="33"/>
    </row>
    <row r="11" spans="1:17" s="24" customFormat="1" ht="12.75">
      <c r="A11" s="25">
        <v>3</v>
      </c>
      <c r="B11" s="25">
        <v>2</v>
      </c>
      <c r="C11" s="26" t="s">
        <v>159</v>
      </c>
      <c r="D11" s="44" t="s">
        <v>45</v>
      </c>
      <c r="E11" s="26" t="s">
        <v>38</v>
      </c>
      <c r="F11" s="26">
        <v>6</v>
      </c>
      <c r="G11" s="27">
        <v>14</v>
      </c>
      <c r="H11" s="28">
        <v>86094</v>
      </c>
      <c r="I11" s="28">
        <v>3005</v>
      </c>
      <c r="J11" s="29">
        <f t="shared" si="0"/>
        <v>-0.3276112525577545</v>
      </c>
      <c r="K11" s="28">
        <v>128042</v>
      </c>
      <c r="L11" s="28">
        <v>3911</v>
      </c>
      <c r="M11" s="30">
        <v>2295103</v>
      </c>
      <c r="N11" s="31">
        <f t="shared" si="1"/>
        <v>2381197</v>
      </c>
      <c r="O11" s="31">
        <f t="shared" si="2"/>
        <v>69975</v>
      </c>
      <c r="P11" s="32">
        <v>66970</v>
      </c>
      <c r="Q11" s="33"/>
    </row>
    <row r="12" spans="1:17" s="24" customFormat="1" ht="12.75">
      <c r="A12" s="25">
        <v>4</v>
      </c>
      <c r="B12" s="25">
        <v>4</v>
      </c>
      <c r="C12" s="48" t="s">
        <v>171</v>
      </c>
      <c r="D12" s="44" t="s">
        <v>39</v>
      </c>
      <c r="E12" s="26" t="s">
        <v>38</v>
      </c>
      <c r="F12" s="26">
        <v>2</v>
      </c>
      <c r="G12" s="27">
        <v>11</v>
      </c>
      <c r="H12" s="28">
        <v>82572</v>
      </c>
      <c r="I12" s="28">
        <v>2030</v>
      </c>
      <c r="J12" s="29">
        <f t="shared" si="0"/>
        <v>-0.08081752604862413</v>
      </c>
      <c r="K12" s="28">
        <v>89832</v>
      </c>
      <c r="L12" s="28">
        <v>2507</v>
      </c>
      <c r="M12" s="30">
        <v>147103</v>
      </c>
      <c r="N12" s="31">
        <f t="shared" si="1"/>
        <v>229675</v>
      </c>
      <c r="O12" s="31">
        <f t="shared" si="2"/>
        <v>6311</v>
      </c>
      <c r="P12" s="32">
        <v>4281</v>
      </c>
      <c r="Q12" s="33"/>
    </row>
    <row r="13" spans="1:17" s="24" customFormat="1" ht="12.75">
      <c r="A13" s="25">
        <v>5</v>
      </c>
      <c r="B13" s="25">
        <v>3</v>
      </c>
      <c r="C13" s="26" t="s">
        <v>154</v>
      </c>
      <c r="D13" s="44" t="s">
        <v>37</v>
      </c>
      <c r="E13" s="26" t="s">
        <v>38</v>
      </c>
      <c r="F13" s="26">
        <v>7</v>
      </c>
      <c r="G13" s="27">
        <v>18</v>
      </c>
      <c r="H13" s="28">
        <v>67612</v>
      </c>
      <c r="I13" s="28">
        <v>2405</v>
      </c>
      <c r="J13" s="29">
        <f t="shared" si="0"/>
        <v>-0.3282864409473851</v>
      </c>
      <c r="K13" s="28">
        <v>100656</v>
      </c>
      <c r="L13" s="28">
        <v>3604</v>
      </c>
      <c r="M13" s="30">
        <v>2736144.44</v>
      </c>
      <c r="N13" s="31">
        <f t="shared" si="1"/>
        <v>2803756.44</v>
      </c>
      <c r="O13" s="31">
        <f t="shared" si="2"/>
        <v>102216</v>
      </c>
      <c r="P13" s="32">
        <v>99811</v>
      </c>
      <c r="Q13" s="33"/>
    </row>
    <row r="14" spans="1:17" s="24" customFormat="1" ht="12.75">
      <c r="A14" s="25">
        <v>6</v>
      </c>
      <c r="B14" s="25">
        <v>5</v>
      </c>
      <c r="C14" s="26" t="s">
        <v>151</v>
      </c>
      <c r="D14" s="44" t="s">
        <v>67</v>
      </c>
      <c r="E14" s="26" t="s">
        <v>36</v>
      </c>
      <c r="F14" s="26">
        <v>8</v>
      </c>
      <c r="G14" s="27">
        <v>20</v>
      </c>
      <c r="H14" s="28">
        <v>52077</v>
      </c>
      <c r="I14" s="28">
        <v>1316</v>
      </c>
      <c r="J14" s="29">
        <f t="shared" si="0"/>
        <v>-0.367997572815534</v>
      </c>
      <c r="K14" s="28">
        <v>82400</v>
      </c>
      <c r="L14" s="28">
        <v>2182</v>
      </c>
      <c r="M14" s="30">
        <v>3404954</v>
      </c>
      <c r="N14" s="31">
        <f t="shared" si="1"/>
        <v>3457031</v>
      </c>
      <c r="O14" s="31">
        <f t="shared" si="2"/>
        <v>92293</v>
      </c>
      <c r="P14" s="32">
        <v>90977</v>
      </c>
      <c r="Q14" s="33"/>
    </row>
    <row r="15" spans="1:17" s="24" customFormat="1" ht="12.75">
      <c r="A15" s="25">
        <v>7</v>
      </c>
      <c r="B15" s="25">
        <v>6</v>
      </c>
      <c r="C15" s="26" t="s">
        <v>168</v>
      </c>
      <c r="D15" s="44" t="s">
        <v>35</v>
      </c>
      <c r="E15" s="26" t="s">
        <v>38</v>
      </c>
      <c r="F15" s="26">
        <v>3</v>
      </c>
      <c r="G15" s="27">
        <v>11</v>
      </c>
      <c r="H15" s="28">
        <v>44363</v>
      </c>
      <c r="I15" s="28">
        <v>1569</v>
      </c>
      <c r="J15" s="29">
        <f t="shared" si="0"/>
        <v>-0.4055209380234506</v>
      </c>
      <c r="K15" s="28">
        <v>74625</v>
      </c>
      <c r="L15" s="28">
        <v>2646</v>
      </c>
      <c r="M15" s="42">
        <v>258484</v>
      </c>
      <c r="N15" s="31">
        <f t="shared" si="1"/>
        <v>302847</v>
      </c>
      <c r="O15" s="31">
        <f t="shared" si="2"/>
        <v>11481</v>
      </c>
      <c r="P15" s="32">
        <v>9912</v>
      </c>
      <c r="Q15" s="33"/>
    </row>
    <row r="16" spans="1:17" s="24" customFormat="1" ht="12.75">
      <c r="A16" s="25">
        <v>8</v>
      </c>
      <c r="B16" s="26" t="s">
        <v>62</v>
      </c>
      <c r="C16" s="48" t="s">
        <v>174</v>
      </c>
      <c r="D16" s="44" t="s">
        <v>41</v>
      </c>
      <c r="E16" s="26" t="s">
        <v>36</v>
      </c>
      <c r="F16" s="26">
        <v>1</v>
      </c>
      <c r="G16" s="27">
        <v>8</v>
      </c>
      <c r="H16" s="28">
        <v>44047</v>
      </c>
      <c r="I16" s="28">
        <v>1502</v>
      </c>
      <c r="J16" s="29" t="e">
        <f t="shared" si="0"/>
        <v>#DIV/0!</v>
      </c>
      <c r="K16" s="28"/>
      <c r="L16" s="28"/>
      <c r="M16" s="42"/>
      <c r="N16" s="31">
        <f t="shared" si="1"/>
        <v>44047</v>
      </c>
      <c r="O16" s="31">
        <f t="shared" si="2"/>
        <v>1502</v>
      </c>
      <c r="P16" s="32"/>
      <c r="Q16" s="33"/>
    </row>
    <row r="17" spans="1:17" s="24" customFormat="1" ht="12.75">
      <c r="A17" s="25">
        <v>9</v>
      </c>
      <c r="B17" s="25">
        <v>8</v>
      </c>
      <c r="C17" s="26" t="s">
        <v>166</v>
      </c>
      <c r="D17" s="44" t="s">
        <v>45</v>
      </c>
      <c r="E17" s="26" t="s">
        <v>38</v>
      </c>
      <c r="F17" s="26">
        <v>4</v>
      </c>
      <c r="G17" s="27">
        <v>8</v>
      </c>
      <c r="H17" s="28">
        <v>31819</v>
      </c>
      <c r="I17" s="28">
        <v>1077</v>
      </c>
      <c r="J17" s="29">
        <f t="shared" si="0"/>
        <v>-0.2664376613795647</v>
      </c>
      <c r="K17" s="28">
        <v>43376</v>
      </c>
      <c r="L17" s="28">
        <v>1495</v>
      </c>
      <c r="M17" s="30">
        <v>476697</v>
      </c>
      <c r="N17" s="31">
        <f t="shared" si="1"/>
        <v>508516</v>
      </c>
      <c r="O17" s="31">
        <f t="shared" si="2"/>
        <v>18518</v>
      </c>
      <c r="P17" s="34">
        <v>17441</v>
      </c>
      <c r="Q17" s="33"/>
    </row>
    <row r="18" spans="1:17" s="24" customFormat="1" ht="12.75">
      <c r="A18" s="25">
        <v>10</v>
      </c>
      <c r="B18" s="25">
        <v>7</v>
      </c>
      <c r="C18" s="26" t="s">
        <v>163</v>
      </c>
      <c r="D18" s="44" t="s">
        <v>39</v>
      </c>
      <c r="E18" s="26" t="s">
        <v>38</v>
      </c>
      <c r="F18" s="26">
        <v>5</v>
      </c>
      <c r="G18" s="27">
        <v>11</v>
      </c>
      <c r="H18" s="28">
        <v>25773</v>
      </c>
      <c r="I18" s="28">
        <v>859</v>
      </c>
      <c r="J18" s="29">
        <f t="shared" si="0"/>
        <v>-0.4932161396885323</v>
      </c>
      <c r="K18" s="28">
        <v>50856</v>
      </c>
      <c r="L18" s="28">
        <v>1691</v>
      </c>
      <c r="M18" s="30">
        <v>409261</v>
      </c>
      <c r="N18" s="31">
        <f t="shared" si="1"/>
        <v>435034</v>
      </c>
      <c r="O18" s="31">
        <f t="shared" si="2"/>
        <v>15821</v>
      </c>
      <c r="P18" s="34">
        <v>14962</v>
      </c>
      <c r="Q18" s="33"/>
    </row>
    <row r="19" spans="1:17" s="24" customFormat="1" ht="12.75">
      <c r="A19" s="25">
        <v>11</v>
      </c>
      <c r="B19" s="25">
        <v>9</v>
      </c>
      <c r="C19" s="26" t="s">
        <v>162</v>
      </c>
      <c r="D19" s="44" t="s">
        <v>39</v>
      </c>
      <c r="E19" s="26" t="s">
        <v>38</v>
      </c>
      <c r="F19" s="26">
        <v>5</v>
      </c>
      <c r="G19" s="27">
        <v>11</v>
      </c>
      <c r="H19" s="28">
        <v>14777</v>
      </c>
      <c r="I19" s="28">
        <v>497</v>
      </c>
      <c r="J19" s="29">
        <f t="shared" si="0"/>
        <v>-0.40115902091100664</v>
      </c>
      <c r="K19" s="28">
        <v>24676</v>
      </c>
      <c r="L19" s="28">
        <v>851</v>
      </c>
      <c r="M19" s="30">
        <v>298043.22</v>
      </c>
      <c r="N19" s="31">
        <f t="shared" si="1"/>
        <v>312820.22</v>
      </c>
      <c r="O19" s="31">
        <f t="shared" si="2"/>
        <v>11618</v>
      </c>
      <c r="P19" s="34">
        <v>11121</v>
      </c>
      <c r="Q19" s="33"/>
    </row>
    <row r="20" spans="1:17" s="24" customFormat="1" ht="12.75">
      <c r="A20" s="25">
        <v>12</v>
      </c>
      <c r="B20" s="26" t="s">
        <v>62</v>
      </c>
      <c r="C20" s="48" t="s">
        <v>176</v>
      </c>
      <c r="D20" s="44" t="s">
        <v>39</v>
      </c>
      <c r="E20" s="26" t="s">
        <v>40</v>
      </c>
      <c r="F20" s="26">
        <v>1</v>
      </c>
      <c r="G20" s="27">
        <v>3</v>
      </c>
      <c r="H20" s="28">
        <v>14389</v>
      </c>
      <c r="I20" s="28">
        <v>467</v>
      </c>
      <c r="J20" s="29" t="e">
        <f t="shared" si="0"/>
        <v>#DIV/0!</v>
      </c>
      <c r="K20" s="28"/>
      <c r="L20" s="28"/>
      <c r="M20" s="30"/>
      <c r="N20" s="31">
        <f t="shared" si="1"/>
        <v>14389</v>
      </c>
      <c r="O20" s="31">
        <f t="shared" si="2"/>
        <v>467</v>
      </c>
      <c r="P20" s="34"/>
      <c r="Q20" s="33"/>
    </row>
    <row r="21" spans="1:17" s="24" customFormat="1" ht="12.75">
      <c r="A21" s="25">
        <v>13</v>
      </c>
      <c r="B21" s="25">
        <v>13</v>
      </c>
      <c r="C21" s="26" t="s">
        <v>145</v>
      </c>
      <c r="D21" s="44" t="s">
        <v>85</v>
      </c>
      <c r="E21" s="26" t="s">
        <v>38</v>
      </c>
      <c r="F21" s="26">
        <v>10</v>
      </c>
      <c r="G21" s="27">
        <v>8</v>
      </c>
      <c r="H21" s="28">
        <v>10721</v>
      </c>
      <c r="I21" s="28">
        <v>406</v>
      </c>
      <c r="J21" s="29">
        <f t="shared" si="0"/>
        <v>-0.032488042595433586</v>
      </c>
      <c r="K21" s="28">
        <v>11081</v>
      </c>
      <c r="L21" s="28">
        <v>356</v>
      </c>
      <c r="M21" s="30">
        <v>1611018.24</v>
      </c>
      <c r="N21" s="31">
        <f t="shared" si="1"/>
        <v>1621739.24</v>
      </c>
      <c r="O21" s="31">
        <f t="shared" si="2"/>
        <v>54465</v>
      </c>
      <c r="P21" s="34">
        <v>54059</v>
      </c>
      <c r="Q21" s="33"/>
    </row>
    <row r="22" spans="1:17" s="24" customFormat="1" ht="12.75">
      <c r="A22" s="25">
        <v>14</v>
      </c>
      <c r="B22" s="25">
        <v>10</v>
      </c>
      <c r="C22" s="26" t="s">
        <v>157</v>
      </c>
      <c r="D22" s="44" t="s">
        <v>35</v>
      </c>
      <c r="E22" s="26" t="s">
        <v>38</v>
      </c>
      <c r="F22" s="26">
        <v>6</v>
      </c>
      <c r="G22" s="27">
        <v>11</v>
      </c>
      <c r="H22" s="28">
        <v>9903</v>
      </c>
      <c r="I22" s="28">
        <v>362</v>
      </c>
      <c r="J22" s="29">
        <f t="shared" si="0"/>
        <v>-0.5022617611580218</v>
      </c>
      <c r="K22" s="28">
        <v>19896</v>
      </c>
      <c r="L22" s="28">
        <v>655</v>
      </c>
      <c r="M22" s="30">
        <v>504919</v>
      </c>
      <c r="N22" s="31">
        <f t="shared" si="1"/>
        <v>514822</v>
      </c>
      <c r="O22" s="31">
        <f t="shared" si="2"/>
        <v>18250</v>
      </c>
      <c r="P22" s="34">
        <v>17888</v>
      </c>
      <c r="Q22" s="33"/>
    </row>
    <row r="23" spans="1:17" s="24" customFormat="1" ht="12.75">
      <c r="A23" s="25">
        <v>15</v>
      </c>
      <c r="B23" s="25">
        <v>12</v>
      </c>
      <c r="C23" s="26" t="s">
        <v>133</v>
      </c>
      <c r="D23" s="44" t="s">
        <v>35</v>
      </c>
      <c r="E23" s="26" t="s">
        <v>38</v>
      </c>
      <c r="F23" s="26">
        <v>13</v>
      </c>
      <c r="G23" s="27">
        <v>9</v>
      </c>
      <c r="H23" s="28">
        <v>8944</v>
      </c>
      <c r="I23" s="28">
        <v>326</v>
      </c>
      <c r="J23" s="29">
        <f t="shared" si="0"/>
        <v>-0.3546897546897547</v>
      </c>
      <c r="K23" s="28">
        <v>13860</v>
      </c>
      <c r="L23" s="28">
        <v>544</v>
      </c>
      <c r="M23" s="30">
        <v>2179516.82</v>
      </c>
      <c r="N23" s="31">
        <f t="shared" si="1"/>
        <v>2188460.82</v>
      </c>
      <c r="O23" s="31">
        <f t="shared" si="2"/>
        <v>68501</v>
      </c>
      <c r="P23" s="34">
        <v>68175</v>
      </c>
      <c r="Q23" s="33"/>
    </row>
    <row r="24" spans="1:17" s="24" customFormat="1" ht="12.75">
      <c r="A24" s="25">
        <v>16</v>
      </c>
      <c r="B24" s="25">
        <v>11</v>
      </c>
      <c r="C24" s="26" t="s">
        <v>165</v>
      </c>
      <c r="D24" s="44" t="s">
        <v>67</v>
      </c>
      <c r="E24" s="26" t="s">
        <v>36</v>
      </c>
      <c r="F24" s="26">
        <v>4</v>
      </c>
      <c r="G24" s="27">
        <v>12</v>
      </c>
      <c r="H24" s="28">
        <v>7920</v>
      </c>
      <c r="I24" s="28">
        <v>339</v>
      </c>
      <c r="J24" s="29">
        <f t="shared" si="0"/>
        <v>-0.48329853862212946</v>
      </c>
      <c r="K24" s="28">
        <v>15328</v>
      </c>
      <c r="L24" s="28">
        <v>619</v>
      </c>
      <c r="M24" s="30">
        <v>138516</v>
      </c>
      <c r="N24" s="31">
        <f t="shared" si="1"/>
        <v>146436</v>
      </c>
      <c r="O24" s="31">
        <f t="shared" si="2"/>
        <v>5900</v>
      </c>
      <c r="P24" s="34">
        <v>5561</v>
      </c>
      <c r="Q24" s="33"/>
    </row>
    <row r="25" spans="1:17" s="24" customFormat="1" ht="12.75">
      <c r="A25" s="25">
        <v>17</v>
      </c>
      <c r="B25" s="25">
        <v>16</v>
      </c>
      <c r="C25" s="48" t="s">
        <v>148</v>
      </c>
      <c r="D25" s="44" t="s">
        <v>39</v>
      </c>
      <c r="E25" s="26" t="s">
        <v>40</v>
      </c>
      <c r="F25" s="26">
        <v>9</v>
      </c>
      <c r="G25" s="27">
        <v>4</v>
      </c>
      <c r="H25" s="28">
        <v>5721</v>
      </c>
      <c r="I25" s="28">
        <v>214</v>
      </c>
      <c r="J25" s="29">
        <f t="shared" si="0"/>
        <v>-0.13697390254940411</v>
      </c>
      <c r="K25" s="28">
        <v>6629</v>
      </c>
      <c r="L25" s="28">
        <v>227</v>
      </c>
      <c r="M25" s="30">
        <v>395992</v>
      </c>
      <c r="N25" s="31">
        <f t="shared" si="1"/>
        <v>401713</v>
      </c>
      <c r="O25" s="31">
        <f t="shared" si="2"/>
        <v>14519</v>
      </c>
      <c r="P25" s="34">
        <v>14305</v>
      </c>
      <c r="Q25" s="33"/>
    </row>
    <row r="26" spans="1:17" s="24" customFormat="1" ht="12.75">
      <c r="A26" s="25">
        <v>18</v>
      </c>
      <c r="B26" s="25">
        <v>18</v>
      </c>
      <c r="C26" s="26" t="s">
        <v>161</v>
      </c>
      <c r="D26" s="44" t="s">
        <v>39</v>
      </c>
      <c r="E26" s="26" t="s">
        <v>42</v>
      </c>
      <c r="F26" s="26">
        <v>5</v>
      </c>
      <c r="G26" s="27">
        <v>1</v>
      </c>
      <c r="H26" s="28">
        <v>3986</v>
      </c>
      <c r="I26" s="28">
        <v>130</v>
      </c>
      <c r="J26" s="29">
        <f t="shared" si="0"/>
        <v>-0.13253536452665937</v>
      </c>
      <c r="K26" s="28">
        <v>4595</v>
      </c>
      <c r="L26" s="28">
        <v>165</v>
      </c>
      <c r="M26" s="30">
        <v>31070</v>
      </c>
      <c r="N26" s="31">
        <f t="shared" si="1"/>
        <v>35056</v>
      </c>
      <c r="O26" s="31">
        <f t="shared" si="2"/>
        <v>1207</v>
      </c>
      <c r="P26" s="34">
        <v>1077</v>
      </c>
      <c r="Q26" s="33"/>
    </row>
    <row r="27" spans="1:17" ht="13.5" thickBot="1">
      <c r="A27" s="35"/>
      <c r="B27" s="35"/>
      <c r="C27" s="36"/>
      <c r="D27" s="36"/>
      <c r="E27" s="36"/>
      <c r="F27" s="36"/>
      <c r="G27" s="36"/>
      <c r="H27" s="37">
        <f>SUM(H9:H26)</f>
        <v>961763</v>
      </c>
      <c r="I27" s="37">
        <f>SUM(I9:I26)</f>
        <v>28080</v>
      </c>
      <c r="J27" s="38">
        <f t="shared" si="0"/>
        <v>-0.36787293349659633</v>
      </c>
      <c r="K27" s="37">
        <f>SUM(K9:K26)</f>
        <v>1521471</v>
      </c>
      <c r="L27" s="37">
        <f>SUM(L9:L26)</f>
        <v>39796</v>
      </c>
      <c r="M27" s="37">
        <f>SUM(M9:M26)</f>
        <v>16004676.72</v>
      </c>
      <c r="N27" s="39"/>
      <c r="O27" s="39"/>
      <c r="P27" s="37">
        <f>SUM(P9:P26)</f>
        <v>504293</v>
      </c>
      <c r="Q2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A27" sqref="A2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170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40721</v>
      </c>
      <c r="P2" s="18"/>
    </row>
    <row r="3" spans="5:10" ht="12.75">
      <c r="E3" s="12" t="s">
        <v>9</v>
      </c>
      <c r="I3" s="19" t="s">
        <v>10</v>
      </c>
      <c r="J3" s="20">
        <v>27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 t="s">
        <v>62</v>
      </c>
      <c r="C9" s="48" t="s">
        <v>172</v>
      </c>
      <c r="D9" s="44" t="s">
        <v>45</v>
      </c>
      <c r="E9" s="26" t="s">
        <v>38</v>
      </c>
      <c r="F9" s="26">
        <v>1</v>
      </c>
      <c r="G9" s="27">
        <v>21</v>
      </c>
      <c r="H9" s="28">
        <v>855619</v>
      </c>
      <c r="I9" s="28">
        <v>18343</v>
      </c>
      <c r="J9" s="29" t="e">
        <f aca="true" t="shared" si="0" ref="J9:J27">H9/K9-100%</f>
        <v>#DIV/0!</v>
      </c>
      <c r="K9" s="28"/>
      <c r="L9" s="28"/>
      <c r="M9" s="30"/>
      <c r="N9" s="31">
        <f aca="true" t="shared" si="1" ref="N9:N26">H9+M9</f>
        <v>855619</v>
      </c>
      <c r="O9" s="31">
        <f aca="true" t="shared" si="2" ref="O9:O26">I9+P9</f>
        <v>18343</v>
      </c>
      <c r="P9" s="32"/>
      <c r="Q9" s="33"/>
    </row>
    <row r="10" spans="1:17" s="24" customFormat="1" ht="12.75">
      <c r="A10" s="25">
        <v>2</v>
      </c>
      <c r="B10" s="25">
        <v>1</v>
      </c>
      <c r="C10" s="26" t="s">
        <v>159</v>
      </c>
      <c r="D10" s="44" t="s">
        <v>45</v>
      </c>
      <c r="E10" s="26" t="s">
        <v>38</v>
      </c>
      <c r="F10" s="26">
        <v>5</v>
      </c>
      <c r="G10" s="27">
        <v>14</v>
      </c>
      <c r="H10" s="28">
        <v>128042</v>
      </c>
      <c r="I10" s="28">
        <v>3911</v>
      </c>
      <c r="J10" s="29">
        <f t="shared" si="0"/>
        <v>-0.2505107147665345</v>
      </c>
      <c r="K10" s="28">
        <v>170839</v>
      </c>
      <c r="L10" s="28">
        <v>5125</v>
      </c>
      <c r="M10" s="30">
        <v>2090824</v>
      </c>
      <c r="N10" s="31">
        <f t="shared" si="1"/>
        <v>2218866</v>
      </c>
      <c r="O10" s="31">
        <f t="shared" si="2"/>
        <v>64368</v>
      </c>
      <c r="P10" s="32">
        <v>60457</v>
      </c>
      <c r="Q10" s="33"/>
    </row>
    <row r="11" spans="1:17" s="24" customFormat="1" ht="12.75">
      <c r="A11" s="25">
        <v>3</v>
      </c>
      <c r="B11" s="25">
        <v>3</v>
      </c>
      <c r="C11" s="26" t="s">
        <v>154</v>
      </c>
      <c r="D11" s="44" t="s">
        <v>37</v>
      </c>
      <c r="E11" s="26" t="s">
        <v>38</v>
      </c>
      <c r="F11" s="26">
        <v>6</v>
      </c>
      <c r="G11" s="27">
        <v>18</v>
      </c>
      <c r="H11" s="28">
        <v>100656</v>
      </c>
      <c r="I11" s="28">
        <v>3604</v>
      </c>
      <c r="J11" s="29">
        <f t="shared" si="0"/>
        <v>-0.06556007352531612</v>
      </c>
      <c r="K11" s="28">
        <v>107718</v>
      </c>
      <c r="L11" s="28">
        <v>3530</v>
      </c>
      <c r="M11" s="30">
        <v>2567007.44</v>
      </c>
      <c r="N11" s="31">
        <f t="shared" si="1"/>
        <v>2667663.44</v>
      </c>
      <c r="O11" s="31">
        <f t="shared" si="2"/>
        <v>96726</v>
      </c>
      <c r="P11" s="32">
        <v>93122</v>
      </c>
      <c r="Q11" s="33"/>
    </row>
    <row r="12" spans="1:17" s="24" customFormat="1" ht="12.75">
      <c r="A12" s="25">
        <v>4</v>
      </c>
      <c r="B12" s="25" t="s">
        <v>62</v>
      </c>
      <c r="C12" s="48" t="s">
        <v>171</v>
      </c>
      <c r="D12" s="44" t="s">
        <v>39</v>
      </c>
      <c r="E12" s="26" t="s">
        <v>38</v>
      </c>
      <c r="F12" s="26">
        <v>1</v>
      </c>
      <c r="G12" s="27">
        <v>11</v>
      </c>
      <c r="H12" s="28">
        <v>89832</v>
      </c>
      <c r="I12" s="28">
        <v>2507</v>
      </c>
      <c r="J12" s="29" t="e">
        <f t="shared" si="0"/>
        <v>#DIV/0!</v>
      </c>
      <c r="K12" s="28"/>
      <c r="L12" s="28"/>
      <c r="M12" s="30"/>
      <c r="N12" s="31">
        <f t="shared" si="1"/>
        <v>89832</v>
      </c>
      <c r="O12" s="31">
        <f t="shared" si="2"/>
        <v>2507</v>
      </c>
      <c r="P12" s="32"/>
      <c r="Q12" s="33"/>
    </row>
    <row r="13" spans="1:17" s="24" customFormat="1" ht="12.75">
      <c r="A13" s="25">
        <v>5</v>
      </c>
      <c r="B13" s="25">
        <v>2</v>
      </c>
      <c r="C13" s="26" t="s">
        <v>151</v>
      </c>
      <c r="D13" s="44" t="s">
        <v>67</v>
      </c>
      <c r="E13" s="26" t="s">
        <v>36</v>
      </c>
      <c r="F13" s="26">
        <v>7</v>
      </c>
      <c r="G13" s="27">
        <v>24</v>
      </c>
      <c r="H13" s="28">
        <v>82400</v>
      </c>
      <c r="I13" s="28">
        <v>2182</v>
      </c>
      <c r="J13" s="29">
        <f t="shared" si="0"/>
        <v>-0.3495986297369189</v>
      </c>
      <c r="K13" s="28">
        <v>126691</v>
      </c>
      <c r="L13" s="28">
        <v>3058</v>
      </c>
      <c r="M13" s="30">
        <v>3275240</v>
      </c>
      <c r="N13" s="31">
        <f t="shared" si="1"/>
        <v>3357640</v>
      </c>
      <c r="O13" s="31">
        <f t="shared" si="2"/>
        <v>89644</v>
      </c>
      <c r="P13" s="32">
        <v>87462</v>
      </c>
      <c r="Q13" s="33"/>
    </row>
    <row r="14" spans="1:17" s="24" customFormat="1" ht="12.75">
      <c r="A14" s="25">
        <v>6</v>
      </c>
      <c r="B14" s="25">
        <v>5</v>
      </c>
      <c r="C14" s="26" t="s">
        <v>168</v>
      </c>
      <c r="D14" s="44" t="s">
        <v>35</v>
      </c>
      <c r="E14" s="26" t="s">
        <v>38</v>
      </c>
      <c r="F14" s="26">
        <v>2</v>
      </c>
      <c r="G14" s="27">
        <v>11</v>
      </c>
      <c r="H14" s="28">
        <v>74625</v>
      </c>
      <c r="I14" s="28">
        <v>2646</v>
      </c>
      <c r="J14" s="29">
        <f t="shared" si="0"/>
        <v>-0.10227723844238334</v>
      </c>
      <c r="K14" s="28">
        <v>83127</v>
      </c>
      <c r="L14" s="28">
        <v>2929</v>
      </c>
      <c r="M14" s="30">
        <v>135791</v>
      </c>
      <c r="N14" s="31">
        <f t="shared" si="1"/>
        <v>210416</v>
      </c>
      <c r="O14" s="31">
        <f t="shared" si="2"/>
        <v>7855</v>
      </c>
      <c r="P14" s="32">
        <v>5209</v>
      </c>
      <c r="Q14" s="33"/>
    </row>
    <row r="15" spans="1:17" s="24" customFormat="1" ht="12.75">
      <c r="A15" s="25">
        <v>7</v>
      </c>
      <c r="B15" s="25">
        <v>6</v>
      </c>
      <c r="C15" s="26" t="s">
        <v>163</v>
      </c>
      <c r="D15" s="44" t="s">
        <v>39</v>
      </c>
      <c r="E15" s="26" t="s">
        <v>38</v>
      </c>
      <c r="F15" s="26">
        <v>4</v>
      </c>
      <c r="G15" s="27">
        <v>11</v>
      </c>
      <c r="H15" s="28">
        <v>50856</v>
      </c>
      <c r="I15" s="28">
        <v>1691</v>
      </c>
      <c r="J15" s="29">
        <f t="shared" si="0"/>
        <v>0.15932249754941075</v>
      </c>
      <c r="K15" s="28">
        <v>43867</v>
      </c>
      <c r="L15" s="28">
        <v>1453</v>
      </c>
      <c r="M15" s="42">
        <v>326951</v>
      </c>
      <c r="N15" s="31">
        <f t="shared" si="1"/>
        <v>377807</v>
      </c>
      <c r="O15" s="31">
        <f t="shared" si="2"/>
        <v>13671</v>
      </c>
      <c r="P15" s="32">
        <v>11980</v>
      </c>
      <c r="Q15" s="33"/>
    </row>
    <row r="16" spans="1:17" s="24" customFormat="1" ht="12.75">
      <c r="A16" s="25">
        <v>8</v>
      </c>
      <c r="B16" s="25">
        <v>4</v>
      </c>
      <c r="C16" s="26" t="s">
        <v>166</v>
      </c>
      <c r="D16" s="44" t="s">
        <v>45</v>
      </c>
      <c r="E16" s="26" t="s">
        <v>38</v>
      </c>
      <c r="F16" s="26">
        <v>3</v>
      </c>
      <c r="G16" s="27">
        <v>8</v>
      </c>
      <c r="H16" s="28">
        <v>43376</v>
      </c>
      <c r="I16" s="28">
        <v>1495</v>
      </c>
      <c r="J16" s="29">
        <f t="shared" si="0"/>
        <v>-0.5260334145568584</v>
      </c>
      <c r="K16" s="28">
        <v>91517</v>
      </c>
      <c r="L16" s="28">
        <v>3045</v>
      </c>
      <c r="M16" s="42">
        <v>381060</v>
      </c>
      <c r="N16" s="31">
        <f t="shared" si="1"/>
        <v>424436</v>
      </c>
      <c r="O16" s="31">
        <f t="shared" si="2"/>
        <v>15347</v>
      </c>
      <c r="P16" s="32">
        <v>13852</v>
      </c>
      <c r="Q16" s="33"/>
    </row>
    <row r="17" spans="1:17" s="24" customFormat="1" ht="12.75">
      <c r="A17" s="25">
        <v>9</v>
      </c>
      <c r="B17" s="25">
        <v>7</v>
      </c>
      <c r="C17" s="26" t="s">
        <v>162</v>
      </c>
      <c r="D17" s="44" t="s">
        <v>39</v>
      </c>
      <c r="E17" s="26" t="s">
        <v>38</v>
      </c>
      <c r="F17" s="26">
        <v>4</v>
      </c>
      <c r="G17" s="27">
        <v>11</v>
      </c>
      <c r="H17" s="28">
        <v>24676</v>
      </c>
      <c r="I17" s="28">
        <v>851</v>
      </c>
      <c r="J17" s="29">
        <f t="shared" si="0"/>
        <v>-0.32858075750979543</v>
      </c>
      <c r="K17" s="28">
        <v>36752</v>
      </c>
      <c r="L17" s="28">
        <v>1238</v>
      </c>
      <c r="M17" s="30">
        <v>259684</v>
      </c>
      <c r="N17" s="31">
        <f t="shared" si="1"/>
        <v>284360</v>
      </c>
      <c r="O17" s="31">
        <f t="shared" si="2"/>
        <v>10512</v>
      </c>
      <c r="P17" s="34">
        <v>9661</v>
      </c>
      <c r="Q17" s="33"/>
    </row>
    <row r="18" spans="1:17" s="24" customFormat="1" ht="12.75">
      <c r="A18" s="25">
        <v>10</v>
      </c>
      <c r="B18" s="25">
        <v>8</v>
      </c>
      <c r="C18" s="26" t="s">
        <v>157</v>
      </c>
      <c r="D18" s="44" t="s">
        <v>35</v>
      </c>
      <c r="E18" s="26" t="s">
        <v>38</v>
      </c>
      <c r="F18" s="26">
        <v>5</v>
      </c>
      <c r="G18" s="27">
        <v>11</v>
      </c>
      <c r="H18" s="28">
        <v>19896</v>
      </c>
      <c r="I18" s="28">
        <v>655</v>
      </c>
      <c r="J18" s="29">
        <f t="shared" si="0"/>
        <v>-0.4078747656319752</v>
      </c>
      <c r="K18" s="28">
        <v>33601</v>
      </c>
      <c r="L18" s="28">
        <v>1099</v>
      </c>
      <c r="M18" s="30">
        <v>470599</v>
      </c>
      <c r="N18" s="31">
        <f t="shared" si="1"/>
        <v>490495</v>
      </c>
      <c r="O18" s="31">
        <f t="shared" si="2"/>
        <v>17324</v>
      </c>
      <c r="P18" s="34">
        <v>16669</v>
      </c>
      <c r="Q18" s="33"/>
    </row>
    <row r="19" spans="1:17" s="24" customFormat="1" ht="12.75">
      <c r="A19" s="25">
        <v>11</v>
      </c>
      <c r="B19" s="25">
        <v>10</v>
      </c>
      <c r="C19" s="26" t="s">
        <v>165</v>
      </c>
      <c r="D19" s="44" t="s">
        <v>67</v>
      </c>
      <c r="E19" s="26" t="s">
        <v>36</v>
      </c>
      <c r="F19" s="26">
        <v>3</v>
      </c>
      <c r="G19" s="27">
        <v>12</v>
      </c>
      <c r="H19" s="28">
        <v>15328</v>
      </c>
      <c r="I19" s="28">
        <v>619</v>
      </c>
      <c r="J19" s="29">
        <f t="shared" si="0"/>
        <v>-0.3276308286178006</v>
      </c>
      <c r="K19" s="28">
        <v>22797</v>
      </c>
      <c r="L19" s="28">
        <v>892</v>
      </c>
      <c r="M19" s="30">
        <v>114430</v>
      </c>
      <c r="N19" s="31">
        <f t="shared" si="1"/>
        <v>129758</v>
      </c>
      <c r="O19" s="31">
        <f t="shared" si="2"/>
        <v>5139</v>
      </c>
      <c r="P19" s="34">
        <v>4520</v>
      </c>
      <c r="Q19" s="33"/>
    </row>
    <row r="20" spans="1:17" s="24" customFormat="1" ht="12.75">
      <c r="A20" s="25">
        <v>12</v>
      </c>
      <c r="B20" s="25">
        <v>9</v>
      </c>
      <c r="C20" s="26" t="s">
        <v>133</v>
      </c>
      <c r="D20" s="44" t="s">
        <v>35</v>
      </c>
      <c r="E20" s="26" t="s">
        <v>38</v>
      </c>
      <c r="F20" s="26">
        <v>12</v>
      </c>
      <c r="G20" s="27">
        <v>9</v>
      </c>
      <c r="H20" s="28">
        <v>13860</v>
      </c>
      <c r="I20" s="28">
        <v>544</v>
      </c>
      <c r="J20" s="29">
        <f t="shared" si="0"/>
        <v>-0.46659482758620685</v>
      </c>
      <c r="K20" s="28">
        <v>25984</v>
      </c>
      <c r="L20" s="28">
        <v>967</v>
      </c>
      <c r="M20" s="30">
        <v>2159458.82</v>
      </c>
      <c r="N20" s="31">
        <f t="shared" si="1"/>
        <v>2173318.82</v>
      </c>
      <c r="O20" s="31">
        <f t="shared" si="2"/>
        <v>67919</v>
      </c>
      <c r="P20" s="34">
        <v>67375</v>
      </c>
      <c r="Q20" s="33"/>
    </row>
    <row r="21" spans="1:17" s="24" customFormat="1" ht="12.75">
      <c r="A21" s="25">
        <v>13</v>
      </c>
      <c r="B21" s="25">
        <v>11</v>
      </c>
      <c r="C21" s="26" t="s">
        <v>145</v>
      </c>
      <c r="D21" s="44" t="s">
        <v>85</v>
      </c>
      <c r="E21" s="26" t="s">
        <v>38</v>
      </c>
      <c r="F21" s="26">
        <v>9</v>
      </c>
      <c r="G21" s="27">
        <v>6</v>
      </c>
      <c r="H21" s="28">
        <v>11081</v>
      </c>
      <c r="I21" s="28">
        <v>356</v>
      </c>
      <c r="J21" s="29">
        <f t="shared" si="0"/>
        <v>-0.48144508400018715</v>
      </c>
      <c r="K21" s="28">
        <v>21369</v>
      </c>
      <c r="L21" s="28">
        <v>665</v>
      </c>
      <c r="M21" s="30">
        <v>1590386.24</v>
      </c>
      <c r="N21" s="31">
        <f t="shared" si="1"/>
        <v>1601467.24</v>
      </c>
      <c r="O21" s="31">
        <f t="shared" si="2"/>
        <v>53692</v>
      </c>
      <c r="P21" s="34">
        <v>53336</v>
      </c>
      <c r="Q21" s="33"/>
    </row>
    <row r="22" spans="1:17" s="24" customFormat="1" ht="12.75">
      <c r="A22" s="25">
        <v>14</v>
      </c>
      <c r="B22" s="25">
        <v>13</v>
      </c>
      <c r="C22" s="26" t="s">
        <v>169</v>
      </c>
      <c r="D22" s="44" t="s">
        <v>39</v>
      </c>
      <c r="E22" s="26" t="s">
        <v>40</v>
      </c>
      <c r="F22" s="26">
        <v>2</v>
      </c>
      <c r="G22" s="27">
        <v>4</v>
      </c>
      <c r="H22" s="28">
        <v>10730</v>
      </c>
      <c r="I22" s="28">
        <v>361</v>
      </c>
      <c r="J22" s="29">
        <f t="shared" si="0"/>
        <v>-0.09740915208613732</v>
      </c>
      <c r="K22" s="28">
        <v>11888</v>
      </c>
      <c r="L22" s="28">
        <v>404</v>
      </c>
      <c r="M22" s="30">
        <v>17603</v>
      </c>
      <c r="N22" s="31">
        <f t="shared" si="1"/>
        <v>28333</v>
      </c>
      <c r="O22" s="31">
        <f t="shared" si="2"/>
        <v>1007</v>
      </c>
      <c r="P22" s="34">
        <v>646</v>
      </c>
      <c r="Q22" s="33"/>
    </row>
    <row r="23" spans="1:17" s="24" customFormat="1" ht="12.75">
      <c r="A23" s="25">
        <v>15</v>
      </c>
      <c r="B23" s="25">
        <v>12</v>
      </c>
      <c r="C23" s="26" t="s">
        <v>152</v>
      </c>
      <c r="D23" s="44" t="s">
        <v>39</v>
      </c>
      <c r="E23" s="26" t="s">
        <v>40</v>
      </c>
      <c r="F23" s="26">
        <v>7</v>
      </c>
      <c r="G23" s="27">
        <v>4</v>
      </c>
      <c r="H23" s="28">
        <v>10077</v>
      </c>
      <c r="I23" s="28">
        <v>328</v>
      </c>
      <c r="J23" s="29">
        <f t="shared" si="0"/>
        <v>-0.22077018249304048</v>
      </c>
      <c r="K23" s="28">
        <v>12932</v>
      </c>
      <c r="L23" s="28">
        <v>421</v>
      </c>
      <c r="M23" s="30">
        <v>199007</v>
      </c>
      <c r="N23" s="31">
        <f t="shared" si="1"/>
        <v>209084</v>
      </c>
      <c r="O23" s="31">
        <f t="shared" si="2"/>
        <v>7384</v>
      </c>
      <c r="P23" s="34">
        <v>7056</v>
      </c>
      <c r="Q23" s="33"/>
    </row>
    <row r="24" spans="1:17" s="24" customFormat="1" ht="12.75">
      <c r="A24" s="25">
        <v>16</v>
      </c>
      <c r="B24" s="25">
        <v>14</v>
      </c>
      <c r="C24" s="48" t="s">
        <v>148</v>
      </c>
      <c r="D24" s="44" t="s">
        <v>39</v>
      </c>
      <c r="E24" s="26" t="s">
        <v>40</v>
      </c>
      <c r="F24" s="26">
        <v>8</v>
      </c>
      <c r="G24" s="27">
        <v>3</v>
      </c>
      <c r="H24" s="28">
        <v>6629</v>
      </c>
      <c r="I24" s="28">
        <v>227</v>
      </c>
      <c r="J24" s="29">
        <f t="shared" si="0"/>
        <v>-0.40525749147676293</v>
      </c>
      <c r="K24" s="28">
        <v>11146</v>
      </c>
      <c r="L24" s="28">
        <v>377</v>
      </c>
      <c r="M24" s="30">
        <v>385951</v>
      </c>
      <c r="N24" s="31">
        <f t="shared" si="1"/>
        <v>392580</v>
      </c>
      <c r="O24" s="31">
        <f t="shared" si="2"/>
        <v>14173</v>
      </c>
      <c r="P24" s="34">
        <v>13946</v>
      </c>
      <c r="Q24" s="33"/>
    </row>
    <row r="25" spans="1:17" s="24" customFormat="1" ht="12.75">
      <c r="A25" s="25">
        <v>17</v>
      </c>
      <c r="B25" s="25">
        <v>16</v>
      </c>
      <c r="C25" s="48" t="s">
        <v>149</v>
      </c>
      <c r="D25" s="44" t="s">
        <v>39</v>
      </c>
      <c r="E25" s="26" t="s">
        <v>40</v>
      </c>
      <c r="F25" s="26">
        <v>8</v>
      </c>
      <c r="G25" s="27">
        <v>2</v>
      </c>
      <c r="H25" s="28">
        <v>5058</v>
      </c>
      <c r="I25" s="28">
        <v>190</v>
      </c>
      <c r="J25" s="29">
        <f t="shared" si="0"/>
        <v>0.24796447076239825</v>
      </c>
      <c r="K25" s="28">
        <v>4053</v>
      </c>
      <c r="L25" s="28">
        <v>156</v>
      </c>
      <c r="M25" s="30">
        <v>119306</v>
      </c>
      <c r="N25" s="31">
        <f t="shared" si="1"/>
        <v>124364</v>
      </c>
      <c r="O25" s="31">
        <f t="shared" si="2"/>
        <v>4612</v>
      </c>
      <c r="P25" s="34">
        <v>4422</v>
      </c>
      <c r="Q25" s="33"/>
    </row>
    <row r="26" spans="1:17" s="24" customFormat="1" ht="12.75">
      <c r="A26" s="25">
        <v>18</v>
      </c>
      <c r="B26" s="25">
        <v>17</v>
      </c>
      <c r="C26" s="26" t="s">
        <v>161</v>
      </c>
      <c r="D26" s="44" t="s">
        <v>39</v>
      </c>
      <c r="E26" s="26" t="s">
        <v>42</v>
      </c>
      <c r="F26" s="26">
        <v>4</v>
      </c>
      <c r="G26" s="27">
        <v>1</v>
      </c>
      <c r="H26" s="28">
        <v>4595</v>
      </c>
      <c r="I26" s="28">
        <v>165</v>
      </c>
      <c r="J26" s="29">
        <f t="shared" si="0"/>
        <v>0.4582672167565851</v>
      </c>
      <c r="K26" s="28">
        <v>3151</v>
      </c>
      <c r="L26" s="28">
        <v>101</v>
      </c>
      <c r="M26" s="30">
        <v>23353</v>
      </c>
      <c r="N26" s="31">
        <f t="shared" si="1"/>
        <v>27948</v>
      </c>
      <c r="O26" s="31">
        <f t="shared" si="2"/>
        <v>955</v>
      </c>
      <c r="P26" s="34">
        <v>790</v>
      </c>
      <c r="Q26" s="33"/>
    </row>
    <row r="27" spans="1:17" ht="13.5" thickBot="1">
      <c r="A27" s="35"/>
      <c r="B27" s="35"/>
      <c r="C27" s="36"/>
      <c r="D27" s="36"/>
      <c r="E27" s="36"/>
      <c r="F27" s="36"/>
      <c r="G27" s="36"/>
      <c r="H27" s="37">
        <f>SUM(H9:H26)</f>
        <v>1547336</v>
      </c>
      <c r="I27" s="37">
        <f>SUM(I9:I26)</f>
        <v>40675</v>
      </c>
      <c r="J27" s="38">
        <f t="shared" si="0"/>
        <v>0.9163669510249779</v>
      </c>
      <c r="K27" s="37">
        <f>SUM(K9:K26)</f>
        <v>807432</v>
      </c>
      <c r="L27" s="37">
        <f>SUM(L9:L26)</f>
        <v>25460</v>
      </c>
      <c r="M27" s="37">
        <f>SUM(M9:M26)</f>
        <v>14116651.5</v>
      </c>
      <c r="N27" s="39"/>
      <c r="O27" s="39"/>
      <c r="P27" s="37">
        <f>SUM(P9:P26)</f>
        <v>450503</v>
      </c>
      <c r="Q2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1">
      <selection activeCell="C40" sqref="C40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167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40721</v>
      </c>
      <c r="P2" s="18"/>
    </row>
    <row r="3" spans="5:10" ht="12.75">
      <c r="E3" s="12" t="s">
        <v>9</v>
      </c>
      <c r="I3" s="19" t="s">
        <v>10</v>
      </c>
      <c r="J3" s="20">
        <v>26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26" t="s">
        <v>159</v>
      </c>
      <c r="D9" s="44" t="s">
        <v>45</v>
      </c>
      <c r="E9" s="26" t="s">
        <v>38</v>
      </c>
      <c r="F9" s="26">
        <v>4</v>
      </c>
      <c r="G9" s="27">
        <v>21</v>
      </c>
      <c r="H9" s="28">
        <v>170839</v>
      </c>
      <c r="I9" s="28">
        <v>5125</v>
      </c>
      <c r="J9" s="29">
        <f aca="true" t="shared" si="0" ref="J9:J26">H9/K9-100%</f>
        <v>-0.5073676136429173</v>
      </c>
      <c r="K9" s="28">
        <v>346788</v>
      </c>
      <c r="L9" s="28">
        <v>9497</v>
      </c>
      <c r="M9" s="30">
        <v>1835155</v>
      </c>
      <c r="N9" s="31">
        <f aca="true" t="shared" si="1" ref="N9:N25">H9+M9</f>
        <v>2005994</v>
      </c>
      <c r="O9" s="31">
        <f aca="true" t="shared" si="2" ref="O9:O25">I9+P9</f>
        <v>57763</v>
      </c>
      <c r="P9" s="32">
        <v>52638</v>
      </c>
      <c r="Q9" s="33"/>
    </row>
    <row r="10" spans="1:17" s="24" customFormat="1" ht="12.75">
      <c r="A10" s="25">
        <v>2</v>
      </c>
      <c r="B10" s="25">
        <v>3</v>
      </c>
      <c r="C10" s="26" t="s">
        <v>151</v>
      </c>
      <c r="D10" s="44" t="s">
        <v>67</v>
      </c>
      <c r="E10" s="26" t="s">
        <v>36</v>
      </c>
      <c r="F10" s="26">
        <v>6</v>
      </c>
      <c r="G10" s="27">
        <v>24</v>
      </c>
      <c r="H10" s="28">
        <v>126691</v>
      </c>
      <c r="I10" s="28">
        <v>3058</v>
      </c>
      <c r="J10" s="29">
        <f t="shared" si="0"/>
        <v>-0.3532444725785785</v>
      </c>
      <c r="K10" s="28">
        <v>195887</v>
      </c>
      <c r="L10" s="28">
        <v>4921</v>
      </c>
      <c r="M10" s="30">
        <v>3087968</v>
      </c>
      <c r="N10" s="31">
        <f t="shared" si="1"/>
        <v>3214659</v>
      </c>
      <c r="O10" s="31">
        <f t="shared" si="2"/>
        <v>85684</v>
      </c>
      <c r="P10" s="32">
        <v>82626</v>
      </c>
      <c r="Q10" s="33"/>
    </row>
    <row r="11" spans="1:17" s="24" customFormat="1" ht="12.75">
      <c r="A11" s="25">
        <v>3</v>
      </c>
      <c r="B11" s="25">
        <v>2</v>
      </c>
      <c r="C11" s="26" t="s">
        <v>154</v>
      </c>
      <c r="D11" s="44" t="s">
        <v>37</v>
      </c>
      <c r="E11" s="26" t="s">
        <v>38</v>
      </c>
      <c r="F11" s="26">
        <v>5</v>
      </c>
      <c r="G11" s="27">
        <v>18</v>
      </c>
      <c r="H11" s="28">
        <v>107718</v>
      </c>
      <c r="I11" s="28">
        <v>3530</v>
      </c>
      <c r="J11" s="29">
        <f t="shared" si="0"/>
        <v>-0.5159524751051515</v>
      </c>
      <c r="K11" s="28">
        <v>222536</v>
      </c>
      <c r="L11" s="28">
        <v>7518</v>
      </c>
      <c r="M11" s="30">
        <v>2396472.44</v>
      </c>
      <c r="N11" s="31">
        <f t="shared" si="1"/>
        <v>2504190.44</v>
      </c>
      <c r="O11" s="31">
        <f t="shared" si="2"/>
        <v>90490</v>
      </c>
      <c r="P11" s="32">
        <v>86960</v>
      </c>
      <c r="Q11" s="33"/>
    </row>
    <row r="12" spans="1:17" s="24" customFormat="1" ht="12.75">
      <c r="A12" s="25">
        <v>4</v>
      </c>
      <c r="B12" s="25">
        <v>4</v>
      </c>
      <c r="C12" s="26" t="s">
        <v>166</v>
      </c>
      <c r="D12" s="44" t="s">
        <v>45</v>
      </c>
      <c r="E12" s="26" t="s">
        <v>38</v>
      </c>
      <c r="F12" s="26">
        <v>2</v>
      </c>
      <c r="G12" s="27">
        <v>12</v>
      </c>
      <c r="H12" s="28">
        <v>91517</v>
      </c>
      <c r="I12" s="28">
        <v>3045</v>
      </c>
      <c r="J12" s="29">
        <f t="shared" si="0"/>
        <v>-0.45549903316971585</v>
      </c>
      <c r="K12" s="28">
        <v>168075</v>
      </c>
      <c r="L12" s="28">
        <v>5733</v>
      </c>
      <c r="M12" s="30">
        <v>246633</v>
      </c>
      <c r="N12" s="31">
        <f t="shared" si="1"/>
        <v>338150</v>
      </c>
      <c r="O12" s="31">
        <f t="shared" si="2"/>
        <v>12023</v>
      </c>
      <c r="P12" s="32">
        <v>8978</v>
      </c>
      <c r="Q12" s="33"/>
    </row>
    <row r="13" spans="1:17" s="24" customFormat="1" ht="12.75">
      <c r="A13" s="25">
        <v>5</v>
      </c>
      <c r="B13" s="25" t="s">
        <v>62</v>
      </c>
      <c r="C13" s="26" t="s">
        <v>168</v>
      </c>
      <c r="D13" s="44" t="s">
        <v>35</v>
      </c>
      <c r="E13" s="26" t="s">
        <v>38</v>
      </c>
      <c r="F13" s="26">
        <v>1</v>
      </c>
      <c r="G13" s="27">
        <v>11</v>
      </c>
      <c r="H13" s="28">
        <v>83127</v>
      </c>
      <c r="I13" s="28">
        <v>2929</v>
      </c>
      <c r="J13" s="29" t="e">
        <f t="shared" si="0"/>
        <v>#DIV/0!</v>
      </c>
      <c r="K13" s="28"/>
      <c r="L13" s="28"/>
      <c r="M13" s="30"/>
      <c r="N13" s="31">
        <f t="shared" si="1"/>
        <v>83127</v>
      </c>
      <c r="O13" s="31">
        <f t="shared" si="2"/>
        <v>2929</v>
      </c>
      <c r="P13" s="32"/>
      <c r="Q13" s="33"/>
    </row>
    <row r="14" spans="1:17" s="24" customFormat="1" ht="12.75">
      <c r="A14" s="25">
        <v>6</v>
      </c>
      <c r="B14" s="25">
        <v>5</v>
      </c>
      <c r="C14" s="26" t="s">
        <v>163</v>
      </c>
      <c r="D14" s="44" t="s">
        <v>39</v>
      </c>
      <c r="E14" s="26" t="s">
        <v>38</v>
      </c>
      <c r="F14" s="26">
        <v>3</v>
      </c>
      <c r="G14" s="27">
        <v>11</v>
      </c>
      <c r="H14" s="28">
        <v>43867</v>
      </c>
      <c r="I14" s="28">
        <v>1453</v>
      </c>
      <c r="J14" s="29">
        <f t="shared" si="0"/>
        <v>-0.474659289597854</v>
      </c>
      <c r="K14" s="28">
        <v>83502</v>
      </c>
      <c r="L14" s="28">
        <v>2790</v>
      </c>
      <c r="M14" s="30">
        <v>252646</v>
      </c>
      <c r="N14" s="31">
        <f t="shared" si="1"/>
        <v>296513</v>
      </c>
      <c r="O14" s="31">
        <f t="shared" si="2"/>
        <v>10704</v>
      </c>
      <c r="P14" s="32">
        <v>9251</v>
      </c>
      <c r="Q14" s="33"/>
    </row>
    <row r="15" spans="1:17" s="24" customFormat="1" ht="12.75">
      <c r="A15" s="25">
        <v>7</v>
      </c>
      <c r="B15" s="25">
        <v>8</v>
      </c>
      <c r="C15" s="26" t="s">
        <v>162</v>
      </c>
      <c r="D15" s="44" t="s">
        <v>39</v>
      </c>
      <c r="E15" s="26" t="s">
        <v>38</v>
      </c>
      <c r="F15" s="26">
        <v>3</v>
      </c>
      <c r="G15" s="27">
        <v>11</v>
      </c>
      <c r="H15" s="28">
        <v>36752</v>
      </c>
      <c r="I15" s="28">
        <v>1238</v>
      </c>
      <c r="J15" s="29">
        <f t="shared" si="0"/>
        <v>-0.29526366251198466</v>
      </c>
      <c r="K15" s="28">
        <v>52150</v>
      </c>
      <c r="L15" s="28">
        <v>1770</v>
      </c>
      <c r="M15" s="42">
        <v>203450</v>
      </c>
      <c r="N15" s="31">
        <f t="shared" si="1"/>
        <v>240202</v>
      </c>
      <c r="O15" s="31">
        <f t="shared" si="2"/>
        <v>8844</v>
      </c>
      <c r="P15" s="32">
        <v>7606</v>
      </c>
      <c r="Q15" s="33"/>
    </row>
    <row r="16" spans="1:17" s="24" customFormat="1" ht="12.75">
      <c r="A16" s="25">
        <v>8</v>
      </c>
      <c r="B16" s="25">
        <v>7</v>
      </c>
      <c r="C16" s="26" t="s">
        <v>157</v>
      </c>
      <c r="D16" s="44" t="s">
        <v>35</v>
      </c>
      <c r="E16" s="26" t="s">
        <v>38</v>
      </c>
      <c r="F16" s="26">
        <v>4</v>
      </c>
      <c r="G16" s="27">
        <v>14</v>
      </c>
      <c r="H16" s="28">
        <v>33601</v>
      </c>
      <c r="I16" s="28">
        <v>1099</v>
      </c>
      <c r="J16" s="29">
        <f t="shared" si="0"/>
        <v>-0.41791251624079684</v>
      </c>
      <c r="K16" s="28">
        <v>57725</v>
      </c>
      <c r="L16" s="28">
        <v>1886</v>
      </c>
      <c r="M16" s="42">
        <v>419263</v>
      </c>
      <c r="N16" s="31">
        <f t="shared" si="1"/>
        <v>452864</v>
      </c>
      <c r="O16" s="31">
        <f t="shared" si="2"/>
        <v>15959</v>
      </c>
      <c r="P16" s="32">
        <v>14860</v>
      </c>
      <c r="Q16" s="33"/>
    </row>
    <row r="17" spans="1:17" s="24" customFormat="1" ht="12.75">
      <c r="A17" s="25">
        <v>9</v>
      </c>
      <c r="B17" s="25">
        <v>10</v>
      </c>
      <c r="C17" s="26" t="s">
        <v>133</v>
      </c>
      <c r="D17" s="44" t="s">
        <v>35</v>
      </c>
      <c r="E17" s="26" t="s">
        <v>38</v>
      </c>
      <c r="F17" s="26">
        <v>11</v>
      </c>
      <c r="G17" s="27">
        <v>15</v>
      </c>
      <c r="H17" s="28">
        <v>25984</v>
      </c>
      <c r="I17" s="28">
        <v>967</v>
      </c>
      <c r="J17" s="29">
        <f t="shared" si="0"/>
        <v>-0.29945269741985925</v>
      </c>
      <c r="K17" s="28">
        <v>37091</v>
      </c>
      <c r="L17" s="28">
        <v>1486</v>
      </c>
      <c r="M17" s="30">
        <v>2125836.82</v>
      </c>
      <c r="N17" s="31">
        <f t="shared" si="1"/>
        <v>2151820.82</v>
      </c>
      <c r="O17" s="31">
        <f t="shared" si="2"/>
        <v>67108</v>
      </c>
      <c r="P17" s="34">
        <v>66141</v>
      </c>
      <c r="Q17" s="33"/>
    </row>
    <row r="18" spans="1:17" s="24" customFormat="1" ht="12.75">
      <c r="A18" s="25">
        <v>10</v>
      </c>
      <c r="B18" s="25">
        <v>9</v>
      </c>
      <c r="C18" s="26" t="s">
        <v>165</v>
      </c>
      <c r="D18" s="44" t="s">
        <v>67</v>
      </c>
      <c r="E18" s="26" t="s">
        <v>36</v>
      </c>
      <c r="F18" s="26">
        <v>2</v>
      </c>
      <c r="G18" s="27">
        <v>12</v>
      </c>
      <c r="H18" s="28">
        <v>22797</v>
      </c>
      <c r="I18" s="28">
        <v>892</v>
      </c>
      <c r="J18" s="29">
        <f t="shared" si="0"/>
        <v>-0.6466129282281816</v>
      </c>
      <c r="K18" s="28">
        <v>64510</v>
      </c>
      <c r="L18" s="28">
        <v>2538</v>
      </c>
      <c r="M18" s="30">
        <v>80596</v>
      </c>
      <c r="N18" s="31">
        <f t="shared" si="1"/>
        <v>103393</v>
      </c>
      <c r="O18" s="31">
        <f t="shared" si="2"/>
        <v>4045</v>
      </c>
      <c r="P18" s="34">
        <v>3153</v>
      </c>
      <c r="Q18" s="33"/>
    </row>
    <row r="19" spans="1:17" s="24" customFormat="1" ht="12.75">
      <c r="A19" s="25">
        <v>11</v>
      </c>
      <c r="B19" s="25">
        <v>6</v>
      </c>
      <c r="C19" s="26" t="s">
        <v>145</v>
      </c>
      <c r="D19" s="44" t="s">
        <v>85</v>
      </c>
      <c r="E19" s="26" t="s">
        <v>38</v>
      </c>
      <c r="F19" s="26">
        <v>8</v>
      </c>
      <c r="G19" s="27">
        <v>13</v>
      </c>
      <c r="H19" s="28">
        <v>21369</v>
      </c>
      <c r="I19" s="28">
        <v>665</v>
      </c>
      <c r="J19" s="29">
        <f t="shared" si="0"/>
        <v>-0.712643214458609</v>
      </c>
      <c r="K19" s="28">
        <v>74364</v>
      </c>
      <c r="L19" s="28">
        <v>2754</v>
      </c>
      <c r="M19" s="30">
        <v>1558953.24</v>
      </c>
      <c r="N19" s="31">
        <f t="shared" si="1"/>
        <v>1580322.24</v>
      </c>
      <c r="O19" s="31">
        <f t="shared" si="2"/>
        <v>52954</v>
      </c>
      <c r="P19" s="34">
        <v>52289</v>
      </c>
      <c r="Q19" s="33"/>
    </row>
    <row r="20" spans="1:17" s="24" customFormat="1" ht="12.75">
      <c r="A20" s="25">
        <v>12</v>
      </c>
      <c r="B20" s="25">
        <v>12</v>
      </c>
      <c r="C20" s="26" t="s">
        <v>152</v>
      </c>
      <c r="D20" s="44" t="s">
        <v>39</v>
      </c>
      <c r="E20" s="26" t="s">
        <v>40</v>
      </c>
      <c r="F20" s="26">
        <v>6</v>
      </c>
      <c r="G20" s="27">
        <v>5</v>
      </c>
      <c r="H20" s="28">
        <v>12932</v>
      </c>
      <c r="I20" s="28">
        <v>421</v>
      </c>
      <c r="J20" s="29">
        <f t="shared" si="0"/>
        <v>-0.12277845611178939</v>
      </c>
      <c r="K20" s="28">
        <v>14742</v>
      </c>
      <c r="L20" s="28">
        <v>492</v>
      </c>
      <c r="M20" s="30">
        <v>181407</v>
      </c>
      <c r="N20" s="31">
        <f t="shared" si="1"/>
        <v>194339</v>
      </c>
      <c r="O20" s="31">
        <f t="shared" si="2"/>
        <v>6864</v>
      </c>
      <c r="P20" s="34">
        <v>6443</v>
      </c>
      <c r="Q20" s="33"/>
    </row>
    <row r="21" spans="1:17" s="24" customFormat="1" ht="12.75">
      <c r="A21" s="25">
        <v>13</v>
      </c>
      <c r="B21" s="25" t="s">
        <v>62</v>
      </c>
      <c r="C21" s="26" t="s">
        <v>169</v>
      </c>
      <c r="D21" s="44" t="s">
        <v>39</v>
      </c>
      <c r="E21" s="26" t="s">
        <v>40</v>
      </c>
      <c r="F21" s="26">
        <v>1</v>
      </c>
      <c r="G21" s="27">
        <v>4</v>
      </c>
      <c r="H21" s="28">
        <v>11888</v>
      </c>
      <c r="I21" s="28">
        <v>404</v>
      </c>
      <c r="J21" s="29" t="e">
        <f t="shared" si="0"/>
        <v>#DIV/0!</v>
      </c>
      <c r="K21" s="28"/>
      <c r="L21" s="28"/>
      <c r="M21" s="30"/>
      <c r="N21" s="31">
        <f t="shared" si="1"/>
        <v>11888</v>
      </c>
      <c r="O21" s="31">
        <f t="shared" si="2"/>
        <v>404</v>
      </c>
      <c r="P21" s="34"/>
      <c r="Q21" s="33"/>
    </row>
    <row r="22" spans="1:17" s="24" customFormat="1" ht="12.75">
      <c r="A22" s="25">
        <v>14</v>
      </c>
      <c r="B22" s="25">
        <v>13</v>
      </c>
      <c r="C22" s="48" t="s">
        <v>148</v>
      </c>
      <c r="D22" s="44" t="s">
        <v>39</v>
      </c>
      <c r="E22" s="26" t="s">
        <v>40</v>
      </c>
      <c r="F22" s="26">
        <v>7</v>
      </c>
      <c r="G22" s="27">
        <v>6</v>
      </c>
      <c r="H22" s="28">
        <v>11146</v>
      </c>
      <c r="I22" s="28">
        <v>377</v>
      </c>
      <c r="J22" s="29">
        <f t="shared" si="0"/>
        <v>-0.08803796432662414</v>
      </c>
      <c r="K22" s="28">
        <v>12222</v>
      </c>
      <c r="L22" s="28">
        <v>398</v>
      </c>
      <c r="M22" s="30">
        <v>371677</v>
      </c>
      <c r="N22" s="31">
        <f t="shared" si="1"/>
        <v>382823</v>
      </c>
      <c r="O22" s="31">
        <f t="shared" si="2"/>
        <v>13815</v>
      </c>
      <c r="P22" s="34">
        <v>13438</v>
      </c>
      <c r="Q22" s="33"/>
    </row>
    <row r="23" spans="1:17" s="24" customFormat="1" ht="12.75">
      <c r="A23" s="25">
        <v>15</v>
      </c>
      <c r="B23" s="25">
        <v>11</v>
      </c>
      <c r="C23" s="26" t="s">
        <v>141</v>
      </c>
      <c r="D23" s="44" t="s">
        <v>45</v>
      </c>
      <c r="E23" s="26" t="s">
        <v>38</v>
      </c>
      <c r="F23" s="26">
        <v>9</v>
      </c>
      <c r="G23" s="27">
        <v>5</v>
      </c>
      <c r="H23" s="28">
        <v>6127</v>
      </c>
      <c r="I23" s="28">
        <v>167</v>
      </c>
      <c r="J23" s="29">
        <f t="shared" si="0"/>
        <v>-0.7583037475345168</v>
      </c>
      <c r="K23" s="28">
        <v>25350</v>
      </c>
      <c r="L23" s="28">
        <v>903</v>
      </c>
      <c r="M23" s="30">
        <v>1950964</v>
      </c>
      <c r="N23" s="31">
        <f t="shared" si="1"/>
        <v>1957091</v>
      </c>
      <c r="O23" s="31">
        <f t="shared" si="2"/>
        <v>47827</v>
      </c>
      <c r="P23" s="34">
        <v>47660</v>
      </c>
      <c r="Q23" s="33"/>
    </row>
    <row r="24" spans="1:17" s="24" customFormat="1" ht="12.75">
      <c r="A24" s="25">
        <v>16</v>
      </c>
      <c r="B24" s="25">
        <v>14</v>
      </c>
      <c r="C24" s="48" t="s">
        <v>149</v>
      </c>
      <c r="D24" s="44" t="s">
        <v>39</v>
      </c>
      <c r="E24" s="26" t="s">
        <v>40</v>
      </c>
      <c r="F24" s="26">
        <v>7</v>
      </c>
      <c r="G24" s="27">
        <v>4</v>
      </c>
      <c r="H24" s="28">
        <v>4053</v>
      </c>
      <c r="I24" s="28">
        <v>156</v>
      </c>
      <c r="J24" s="29">
        <f t="shared" si="0"/>
        <v>-0.3599178774478837</v>
      </c>
      <c r="K24" s="28">
        <v>6332</v>
      </c>
      <c r="L24" s="28">
        <v>238</v>
      </c>
      <c r="M24" s="30">
        <v>111199</v>
      </c>
      <c r="N24" s="31">
        <f t="shared" si="1"/>
        <v>115252</v>
      </c>
      <c r="O24" s="31">
        <f t="shared" si="2"/>
        <v>4236</v>
      </c>
      <c r="P24" s="34">
        <v>4080</v>
      </c>
      <c r="Q24" s="33"/>
    </row>
    <row r="25" spans="1:17" s="24" customFormat="1" ht="12.75">
      <c r="A25" s="25">
        <v>17</v>
      </c>
      <c r="B25" s="25">
        <v>15</v>
      </c>
      <c r="C25" s="26" t="s">
        <v>161</v>
      </c>
      <c r="D25" s="44" t="s">
        <v>39</v>
      </c>
      <c r="E25" s="26" t="s">
        <v>42</v>
      </c>
      <c r="F25" s="26">
        <v>3</v>
      </c>
      <c r="G25" s="27">
        <v>1</v>
      </c>
      <c r="H25" s="28">
        <v>3151</v>
      </c>
      <c r="I25" s="28">
        <v>101</v>
      </c>
      <c r="J25" s="29">
        <f t="shared" si="0"/>
        <v>-0.45886999828267216</v>
      </c>
      <c r="K25" s="28">
        <v>5823</v>
      </c>
      <c r="L25" s="28">
        <v>185</v>
      </c>
      <c r="M25" s="30">
        <v>17898</v>
      </c>
      <c r="N25" s="31">
        <f t="shared" si="1"/>
        <v>21049</v>
      </c>
      <c r="O25" s="31">
        <f t="shared" si="2"/>
        <v>700</v>
      </c>
      <c r="P25" s="34">
        <v>599</v>
      </c>
      <c r="Q25" s="33"/>
    </row>
    <row r="26" spans="1:17" ht="13.5" thickBot="1">
      <c r="A26" s="35"/>
      <c r="B26" s="35"/>
      <c r="C26" s="36"/>
      <c r="D26" s="36"/>
      <c r="E26" s="36"/>
      <c r="F26" s="36"/>
      <c r="G26" s="36"/>
      <c r="H26" s="37">
        <f>SUM(H9:H25)</f>
        <v>813559</v>
      </c>
      <c r="I26" s="37">
        <f>SUM(I9:I25)</f>
        <v>25627</v>
      </c>
      <c r="J26" s="38">
        <f t="shared" si="0"/>
        <v>-0.40490031065827814</v>
      </c>
      <c r="K26" s="37">
        <f>SUM(K9:K25)</f>
        <v>1367097</v>
      </c>
      <c r="L26" s="37">
        <f>SUM(L9:L25)</f>
        <v>43109</v>
      </c>
      <c r="M26" s="37">
        <f>SUM(M9:M25)</f>
        <v>14840118.5</v>
      </c>
      <c r="N26" s="39"/>
      <c r="O26" s="39"/>
      <c r="P26" s="37">
        <f>SUM(P9:P25)</f>
        <v>456722</v>
      </c>
      <c r="Q26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1">
      <selection activeCell="O16" sqref="O16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164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40714</v>
      </c>
      <c r="P2" s="18"/>
    </row>
    <row r="3" spans="5:10" ht="12.75">
      <c r="E3" s="12" t="s">
        <v>9</v>
      </c>
      <c r="I3" s="19" t="s">
        <v>10</v>
      </c>
      <c r="J3" s="20">
        <v>25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>
        <v>1</v>
      </c>
      <c r="C9" s="26" t="s">
        <v>159</v>
      </c>
      <c r="D9" s="44" t="s">
        <v>45</v>
      </c>
      <c r="E9" s="26" t="s">
        <v>38</v>
      </c>
      <c r="F9" s="26">
        <v>3</v>
      </c>
      <c r="G9" s="27">
        <v>21</v>
      </c>
      <c r="H9" s="28">
        <v>346788</v>
      </c>
      <c r="I9" s="28">
        <v>9497</v>
      </c>
      <c r="J9" s="29">
        <f aca="true" t="shared" si="0" ref="J9:J26">H9/K9-100%</f>
        <v>-0.24803056553614367</v>
      </c>
      <c r="K9" s="28">
        <v>461173</v>
      </c>
      <c r="L9" s="28">
        <v>12958</v>
      </c>
      <c r="M9" s="30">
        <v>1340571</v>
      </c>
      <c r="N9" s="31">
        <f aca="true" t="shared" si="1" ref="N9:N25">H9+M9</f>
        <v>1687359</v>
      </c>
      <c r="O9" s="31">
        <f aca="true" t="shared" si="2" ref="O9:O25">I9+P9</f>
        <v>48166</v>
      </c>
      <c r="P9" s="32">
        <v>38669</v>
      </c>
      <c r="Q9" s="33"/>
    </row>
    <row r="10" spans="1:17" s="24" customFormat="1" ht="12.75">
      <c r="A10" s="25">
        <v>2</v>
      </c>
      <c r="B10" s="43">
        <v>2</v>
      </c>
      <c r="C10" s="26" t="s">
        <v>154</v>
      </c>
      <c r="D10" s="44" t="s">
        <v>37</v>
      </c>
      <c r="E10" s="26" t="s">
        <v>38</v>
      </c>
      <c r="F10" s="26">
        <v>4</v>
      </c>
      <c r="G10" s="27">
        <v>18</v>
      </c>
      <c r="H10" s="28">
        <v>222536</v>
      </c>
      <c r="I10" s="28">
        <v>7518</v>
      </c>
      <c r="J10" s="29">
        <f t="shared" si="0"/>
        <v>-0.267773767179855</v>
      </c>
      <c r="K10" s="28">
        <v>303917</v>
      </c>
      <c r="L10" s="28">
        <v>10128</v>
      </c>
      <c r="M10" s="30">
        <v>2077393</v>
      </c>
      <c r="N10" s="31">
        <f t="shared" si="1"/>
        <v>2299929</v>
      </c>
      <c r="O10" s="31">
        <f t="shared" si="2"/>
        <v>83076</v>
      </c>
      <c r="P10" s="32">
        <v>75558</v>
      </c>
      <c r="Q10" s="33"/>
    </row>
    <row r="11" spans="1:17" s="24" customFormat="1" ht="12.75">
      <c r="A11" s="25">
        <v>3</v>
      </c>
      <c r="B11" s="43">
        <v>3</v>
      </c>
      <c r="C11" s="26" t="s">
        <v>151</v>
      </c>
      <c r="D11" s="44" t="s">
        <v>67</v>
      </c>
      <c r="E11" s="26" t="s">
        <v>36</v>
      </c>
      <c r="F11" s="26">
        <v>5</v>
      </c>
      <c r="G11" s="27">
        <v>26</v>
      </c>
      <c r="H11" s="28">
        <v>195887</v>
      </c>
      <c r="I11" s="28">
        <v>4921</v>
      </c>
      <c r="J11" s="29">
        <f t="shared" si="0"/>
        <v>-0.1590306100545228</v>
      </c>
      <c r="K11" s="28">
        <v>232930</v>
      </c>
      <c r="L11" s="28">
        <v>6058</v>
      </c>
      <c r="M11" s="30">
        <v>2800078</v>
      </c>
      <c r="N11" s="31">
        <f t="shared" si="1"/>
        <v>2995965</v>
      </c>
      <c r="O11" s="31">
        <f t="shared" si="2"/>
        <v>80187</v>
      </c>
      <c r="P11" s="32">
        <v>75266</v>
      </c>
      <c r="Q11" s="33"/>
    </row>
    <row r="12" spans="1:17" s="24" customFormat="1" ht="12.75">
      <c r="A12" s="25">
        <v>4</v>
      </c>
      <c r="B12" s="43" t="s">
        <v>62</v>
      </c>
      <c r="C12" s="26" t="s">
        <v>166</v>
      </c>
      <c r="D12" s="44" t="s">
        <v>45</v>
      </c>
      <c r="E12" s="26" t="s">
        <v>38</v>
      </c>
      <c r="F12" s="26">
        <v>1</v>
      </c>
      <c r="G12" s="27">
        <v>12</v>
      </c>
      <c r="H12" s="28">
        <v>168075</v>
      </c>
      <c r="I12" s="28">
        <v>5733</v>
      </c>
      <c r="J12" s="29" t="e">
        <f t="shared" si="0"/>
        <v>#DIV/0!</v>
      </c>
      <c r="K12" s="28"/>
      <c r="L12" s="28"/>
      <c r="M12" s="30"/>
      <c r="N12" s="31">
        <f t="shared" si="1"/>
        <v>168075</v>
      </c>
      <c r="O12" s="31">
        <f t="shared" si="2"/>
        <v>5733</v>
      </c>
      <c r="P12" s="32"/>
      <c r="Q12" s="33"/>
    </row>
    <row r="13" spans="1:17" s="24" customFormat="1" ht="12.75">
      <c r="A13" s="25">
        <v>5</v>
      </c>
      <c r="B13" s="43">
        <v>5</v>
      </c>
      <c r="C13" s="26" t="s">
        <v>163</v>
      </c>
      <c r="D13" s="44" t="s">
        <v>39</v>
      </c>
      <c r="E13" s="26" t="s">
        <v>38</v>
      </c>
      <c r="F13" s="26">
        <v>2</v>
      </c>
      <c r="G13" s="27">
        <v>11</v>
      </c>
      <c r="H13" s="28">
        <v>83502</v>
      </c>
      <c r="I13" s="28">
        <v>2790</v>
      </c>
      <c r="J13" s="29">
        <f t="shared" si="0"/>
        <v>-0.03830561570000457</v>
      </c>
      <c r="K13" s="28">
        <v>86828</v>
      </c>
      <c r="L13" s="28">
        <v>2966</v>
      </c>
      <c r="M13" s="30">
        <v>127361</v>
      </c>
      <c r="N13" s="31">
        <f t="shared" si="1"/>
        <v>210863</v>
      </c>
      <c r="O13" s="31">
        <f t="shared" si="2"/>
        <v>7554</v>
      </c>
      <c r="P13" s="32">
        <v>4764</v>
      </c>
      <c r="Q13" s="33"/>
    </row>
    <row r="14" spans="1:17" s="24" customFormat="1" ht="12.75">
      <c r="A14" s="25">
        <v>6</v>
      </c>
      <c r="B14" s="43">
        <v>7</v>
      </c>
      <c r="C14" s="26" t="s">
        <v>145</v>
      </c>
      <c r="D14" s="44" t="s">
        <v>85</v>
      </c>
      <c r="E14" s="26" t="s">
        <v>38</v>
      </c>
      <c r="F14" s="26">
        <v>7</v>
      </c>
      <c r="G14" s="27">
        <v>13</v>
      </c>
      <c r="H14" s="28">
        <v>74364</v>
      </c>
      <c r="I14" s="28">
        <v>2754</v>
      </c>
      <c r="J14" s="29">
        <f t="shared" si="0"/>
        <v>0.5078470335374508</v>
      </c>
      <c r="K14" s="28">
        <v>49318</v>
      </c>
      <c r="L14" s="28">
        <v>1728</v>
      </c>
      <c r="M14" s="30">
        <v>1484589</v>
      </c>
      <c r="N14" s="31">
        <f t="shared" si="1"/>
        <v>1558953</v>
      </c>
      <c r="O14" s="31">
        <f t="shared" si="2"/>
        <v>52289</v>
      </c>
      <c r="P14" s="32">
        <v>49535</v>
      </c>
      <c r="Q14" s="33"/>
    </row>
    <row r="15" spans="1:17" s="24" customFormat="1" ht="12.75">
      <c r="A15" s="25">
        <v>9</v>
      </c>
      <c r="B15" s="43" t="s">
        <v>62</v>
      </c>
      <c r="C15" s="26" t="s">
        <v>165</v>
      </c>
      <c r="D15" s="44" t="s">
        <v>67</v>
      </c>
      <c r="E15" s="26" t="s">
        <v>36</v>
      </c>
      <c r="F15" s="26">
        <v>1</v>
      </c>
      <c r="G15" s="27">
        <v>12</v>
      </c>
      <c r="H15" s="28">
        <v>64510</v>
      </c>
      <c r="I15" s="28">
        <v>2538</v>
      </c>
      <c r="J15" s="29" t="e">
        <f t="shared" si="0"/>
        <v>#DIV/0!</v>
      </c>
      <c r="K15" s="28"/>
      <c r="L15" s="28"/>
      <c r="M15" s="42"/>
      <c r="N15" s="31">
        <f t="shared" si="1"/>
        <v>64510</v>
      </c>
      <c r="O15" s="31">
        <f t="shared" si="2"/>
        <v>2538</v>
      </c>
      <c r="P15" s="32"/>
      <c r="Q15" s="33"/>
    </row>
    <row r="16" spans="1:17" s="24" customFormat="1" ht="12.75">
      <c r="A16" s="25">
        <v>7</v>
      </c>
      <c r="B16" s="43">
        <v>4</v>
      </c>
      <c r="C16" s="26" t="s">
        <v>157</v>
      </c>
      <c r="D16" s="44" t="s">
        <v>35</v>
      </c>
      <c r="E16" s="26" t="s">
        <v>38</v>
      </c>
      <c r="F16" s="26">
        <v>3</v>
      </c>
      <c r="G16" s="27">
        <v>14</v>
      </c>
      <c r="H16" s="28">
        <v>57725</v>
      </c>
      <c r="I16" s="28">
        <v>1886</v>
      </c>
      <c r="J16" s="29">
        <f t="shared" si="0"/>
        <v>-0.3452617251743889</v>
      </c>
      <c r="K16" s="28">
        <v>88165</v>
      </c>
      <c r="L16" s="28">
        <v>2912</v>
      </c>
      <c r="M16" s="42">
        <v>328838</v>
      </c>
      <c r="N16" s="31">
        <f t="shared" si="1"/>
        <v>386563</v>
      </c>
      <c r="O16" s="31">
        <f t="shared" si="2"/>
        <v>13621</v>
      </c>
      <c r="P16" s="32">
        <v>11735</v>
      </c>
      <c r="Q16" s="33"/>
    </row>
    <row r="17" spans="1:17" s="24" customFormat="1" ht="12.75">
      <c r="A17" s="25">
        <v>8</v>
      </c>
      <c r="B17" s="43">
        <v>6</v>
      </c>
      <c r="C17" s="26" t="s">
        <v>162</v>
      </c>
      <c r="D17" s="44" t="s">
        <v>39</v>
      </c>
      <c r="E17" s="26" t="s">
        <v>38</v>
      </c>
      <c r="F17" s="26">
        <v>2</v>
      </c>
      <c r="G17" s="27">
        <v>11</v>
      </c>
      <c r="H17" s="28">
        <v>52150</v>
      </c>
      <c r="I17" s="28">
        <v>1770</v>
      </c>
      <c r="J17" s="29">
        <f t="shared" si="0"/>
        <v>-0.3719742768371107</v>
      </c>
      <c r="K17" s="28">
        <v>83038</v>
      </c>
      <c r="L17" s="28">
        <v>2871</v>
      </c>
      <c r="M17" s="30">
        <v>120418</v>
      </c>
      <c r="N17" s="31">
        <f t="shared" si="1"/>
        <v>172568</v>
      </c>
      <c r="O17" s="31">
        <f t="shared" si="2"/>
        <v>6315</v>
      </c>
      <c r="P17" s="34">
        <v>4545</v>
      </c>
      <c r="Q17" s="33"/>
    </row>
    <row r="18" spans="1:17" s="24" customFormat="1" ht="12.75">
      <c r="A18" s="25">
        <v>10</v>
      </c>
      <c r="B18" s="43">
        <v>8</v>
      </c>
      <c r="C18" s="26" t="s">
        <v>133</v>
      </c>
      <c r="D18" s="44" t="s">
        <v>35</v>
      </c>
      <c r="E18" s="26" t="s">
        <v>38</v>
      </c>
      <c r="F18" s="26">
        <v>10</v>
      </c>
      <c r="G18" s="27">
        <v>15</v>
      </c>
      <c r="H18" s="28">
        <v>37091</v>
      </c>
      <c r="I18" s="28">
        <v>1486</v>
      </c>
      <c r="J18" s="29">
        <f t="shared" si="0"/>
        <v>0.23115477810601792</v>
      </c>
      <c r="K18" s="28">
        <v>30127</v>
      </c>
      <c r="L18" s="28">
        <v>1017</v>
      </c>
      <c r="M18" s="30">
        <v>2088746</v>
      </c>
      <c r="N18" s="31">
        <f t="shared" si="1"/>
        <v>2125837</v>
      </c>
      <c r="O18" s="31">
        <f t="shared" si="2"/>
        <v>66141</v>
      </c>
      <c r="P18" s="34">
        <v>64655</v>
      </c>
      <c r="Q18" s="33"/>
    </row>
    <row r="19" spans="1:17" s="24" customFormat="1" ht="12.75">
      <c r="A19" s="25">
        <v>11</v>
      </c>
      <c r="B19" s="43">
        <v>9</v>
      </c>
      <c r="C19" s="26" t="s">
        <v>141</v>
      </c>
      <c r="D19" s="44" t="s">
        <v>45</v>
      </c>
      <c r="E19" s="26" t="s">
        <v>38</v>
      </c>
      <c r="F19" s="26">
        <v>8</v>
      </c>
      <c r="G19" s="27">
        <v>5</v>
      </c>
      <c r="H19" s="28">
        <v>25350</v>
      </c>
      <c r="I19" s="28">
        <v>903</v>
      </c>
      <c r="J19" s="29">
        <f t="shared" si="0"/>
        <v>0.434066866549754</v>
      </c>
      <c r="K19" s="28">
        <v>17677</v>
      </c>
      <c r="L19" s="28">
        <v>588</v>
      </c>
      <c r="M19" s="30">
        <v>1925614</v>
      </c>
      <c r="N19" s="31">
        <f t="shared" si="1"/>
        <v>1950964</v>
      </c>
      <c r="O19" s="31">
        <f t="shared" si="2"/>
        <v>47660</v>
      </c>
      <c r="P19" s="34">
        <v>46757</v>
      </c>
      <c r="Q19" s="33"/>
    </row>
    <row r="20" spans="1:17" s="24" customFormat="1" ht="12.75">
      <c r="A20" s="25">
        <v>12</v>
      </c>
      <c r="B20" s="43">
        <v>10</v>
      </c>
      <c r="C20" s="26" t="s">
        <v>152</v>
      </c>
      <c r="D20" s="44" t="s">
        <v>39</v>
      </c>
      <c r="E20" s="26" t="s">
        <v>40</v>
      </c>
      <c r="F20" s="26">
        <v>5</v>
      </c>
      <c r="G20" s="27">
        <v>5</v>
      </c>
      <c r="H20" s="28">
        <v>14742</v>
      </c>
      <c r="I20" s="28">
        <v>492</v>
      </c>
      <c r="J20" s="29">
        <f t="shared" si="0"/>
        <v>-0.10339374771925558</v>
      </c>
      <c r="K20" s="28">
        <v>16442</v>
      </c>
      <c r="L20" s="28">
        <v>549</v>
      </c>
      <c r="M20" s="30">
        <v>158160</v>
      </c>
      <c r="N20" s="31">
        <f t="shared" si="1"/>
        <v>172902</v>
      </c>
      <c r="O20" s="31">
        <f t="shared" si="2"/>
        <v>6115</v>
      </c>
      <c r="P20" s="34">
        <v>5623</v>
      </c>
      <c r="Q20" s="33"/>
    </row>
    <row r="21" spans="1:17" s="24" customFormat="1" ht="12.75">
      <c r="A21" s="25">
        <v>13</v>
      </c>
      <c r="B21" s="43">
        <v>11</v>
      </c>
      <c r="C21" s="48" t="s">
        <v>148</v>
      </c>
      <c r="D21" s="44" t="s">
        <v>39</v>
      </c>
      <c r="E21" s="26" t="s">
        <v>40</v>
      </c>
      <c r="F21" s="26">
        <v>6</v>
      </c>
      <c r="G21" s="27">
        <v>5</v>
      </c>
      <c r="H21" s="28">
        <v>12222</v>
      </c>
      <c r="I21" s="28">
        <v>398</v>
      </c>
      <c r="J21" s="29">
        <f t="shared" si="0"/>
        <v>-0.15242718446601944</v>
      </c>
      <c r="K21" s="28">
        <v>14420</v>
      </c>
      <c r="L21" s="28">
        <v>494</v>
      </c>
      <c r="M21" s="30">
        <v>354265</v>
      </c>
      <c r="N21" s="31">
        <f t="shared" si="1"/>
        <v>366487</v>
      </c>
      <c r="O21" s="31">
        <f t="shared" si="2"/>
        <v>13242</v>
      </c>
      <c r="P21" s="34">
        <v>12844</v>
      </c>
      <c r="Q21" s="33"/>
    </row>
    <row r="22" spans="1:17" s="24" customFormat="1" ht="12.75">
      <c r="A22" s="25">
        <v>14</v>
      </c>
      <c r="B22" s="43">
        <v>13</v>
      </c>
      <c r="C22" s="48" t="s">
        <v>149</v>
      </c>
      <c r="D22" s="44" t="s">
        <v>39</v>
      </c>
      <c r="E22" s="26" t="s">
        <v>40</v>
      </c>
      <c r="F22" s="26">
        <v>6</v>
      </c>
      <c r="G22" s="27">
        <v>4</v>
      </c>
      <c r="H22" s="28">
        <v>6332</v>
      </c>
      <c r="I22" s="28">
        <v>238</v>
      </c>
      <c r="J22" s="29">
        <f t="shared" si="0"/>
        <v>0.017188755020080215</v>
      </c>
      <c r="K22" s="28">
        <v>6225</v>
      </c>
      <c r="L22" s="28">
        <v>206</v>
      </c>
      <c r="M22" s="30">
        <v>101201</v>
      </c>
      <c r="N22" s="31">
        <f t="shared" si="1"/>
        <v>107533</v>
      </c>
      <c r="O22" s="31">
        <f t="shared" si="2"/>
        <v>3930</v>
      </c>
      <c r="P22" s="34">
        <v>3692</v>
      </c>
      <c r="Q22" s="33"/>
    </row>
    <row r="23" spans="1:17" s="24" customFormat="1" ht="12.75">
      <c r="A23" s="25">
        <v>15</v>
      </c>
      <c r="B23" s="43">
        <v>14</v>
      </c>
      <c r="C23" s="26" t="s">
        <v>161</v>
      </c>
      <c r="D23" s="44" t="s">
        <v>39</v>
      </c>
      <c r="E23" s="26" t="s">
        <v>42</v>
      </c>
      <c r="F23" s="26">
        <v>2</v>
      </c>
      <c r="G23" s="27">
        <v>1</v>
      </c>
      <c r="H23" s="28">
        <v>5823</v>
      </c>
      <c r="I23" s="28">
        <v>185</v>
      </c>
      <c r="J23" s="29">
        <f t="shared" si="0"/>
        <v>0.0890218814288386</v>
      </c>
      <c r="K23" s="28">
        <v>5347</v>
      </c>
      <c r="L23" s="28">
        <v>171</v>
      </c>
      <c r="M23" s="30">
        <v>8143</v>
      </c>
      <c r="N23" s="31">
        <f t="shared" si="1"/>
        <v>13966</v>
      </c>
      <c r="O23" s="31">
        <f t="shared" si="2"/>
        <v>462</v>
      </c>
      <c r="P23" s="34">
        <v>277</v>
      </c>
      <c r="Q23" s="33"/>
    </row>
    <row r="24" spans="1:17" s="24" customFormat="1" ht="12.75">
      <c r="A24" s="25">
        <v>16</v>
      </c>
      <c r="B24" s="43">
        <v>16</v>
      </c>
      <c r="C24" s="26" t="s">
        <v>155</v>
      </c>
      <c r="D24" s="44" t="s">
        <v>39</v>
      </c>
      <c r="E24" s="26" t="s">
        <v>38</v>
      </c>
      <c r="F24" s="26">
        <v>4</v>
      </c>
      <c r="G24" s="27">
        <v>3</v>
      </c>
      <c r="H24" s="28">
        <v>3582</v>
      </c>
      <c r="I24" s="28">
        <v>99</v>
      </c>
      <c r="J24" s="29">
        <f t="shared" si="0"/>
        <v>0.10589688175362766</v>
      </c>
      <c r="K24" s="28">
        <v>3239</v>
      </c>
      <c r="L24" s="28">
        <v>117</v>
      </c>
      <c r="M24" s="30">
        <v>24327</v>
      </c>
      <c r="N24" s="31">
        <f t="shared" si="1"/>
        <v>27909</v>
      </c>
      <c r="O24" s="31">
        <f t="shared" si="2"/>
        <v>992</v>
      </c>
      <c r="P24" s="34">
        <v>893</v>
      </c>
      <c r="Q24" s="33"/>
    </row>
    <row r="25" spans="1:17" s="24" customFormat="1" ht="12.75">
      <c r="A25" s="25">
        <v>17</v>
      </c>
      <c r="B25" s="43">
        <v>17</v>
      </c>
      <c r="C25" s="26" t="s">
        <v>123</v>
      </c>
      <c r="D25" s="44" t="s">
        <v>85</v>
      </c>
      <c r="E25" s="26" t="s">
        <v>38</v>
      </c>
      <c r="F25" s="26">
        <v>12</v>
      </c>
      <c r="G25" s="27">
        <v>4</v>
      </c>
      <c r="H25" s="28">
        <v>2609</v>
      </c>
      <c r="I25" s="28">
        <v>218</v>
      </c>
      <c r="J25" s="29">
        <f t="shared" si="0"/>
        <v>0.020336331638639127</v>
      </c>
      <c r="K25" s="28">
        <v>2557</v>
      </c>
      <c r="L25" s="28">
        <v>140</v>
      </c>
      <c r="M25" s="30">
        <v>452088</v>
      </c>
      <c r="N25" s="31">
        <f t="shared" si="1"/>
        <v>454697</v>
      </c>
      <c r="O25" s="31">
        <f t="shared" si="2"/>
        <v>18955</v>
      </c>
      <c r="P25" s="34">
        <v>18737</v>
      </c>
      <c r="Q25" s="33"/>
    </row>
    <row r="26" spans="1:17" ht="13.5" thickBot="1">
      <c r="A26" s="35"/>
      <c r="B26" s="35"/>
      <c r="C26" s="36"/>
      <c r="D26" s="36"/>
      <c r="E26" s="36"/>
      <c r="F26" s="36"/>
      <c r="G26" s="36"/>
      <c r="H26" s="37">
        <f>SUM(H9:H25)</f>
        <v>1373288</v>
      </c>
      <c r="I26" s="37">
        <f>SUM(I9:I25)</f>
        <v>43426</v>
      </c>
      <c r="J26" s="38">
        <f t="shared" si="0"/>
        <v>-0.02006203782923255</v>
      </c>
      <c r="K26" s="37">
        <f>SUM(K9:K25)</f>
        <v>1401403</v>
      </c>
      <c r="L26" s="37">
        <f>SUM(L9:L25)</f>
        <v>42903</v>
      </c>
      <c r="M26" s="37">
        <f>SUM(M9:M25)</f>
        <v>13391792</v>
      </c>
      <c r="N26" s="39"/>
      <c r="O26" s="39"/>
      <c r="P26" s="37">
        <f>SUM(P9:P25)</f>
        <v>413550</v>
      </c>
      <c r="Q26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="90" zoomScaleNormal="90" zoomScalePageLayoutView="0" workbookViewId="0" topLeftCell="A1">
      <selection activeCell="G36" sqref="G36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236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40833</v>
      </c>
      <c r="P2" s="18"/>
    </row>
    <row r="3" spans="5:10" ht="12.75">
      <c r="E3" s="12" t="s">
        <v>9</v>
      </c>
      <c r="I3" s="19" t="s">
        <v>10</v>
      </c>
      <c r="J3" s="20">
        <v>42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26" t="s">
        <v>217</v>
      </c>
      <c r="D9" s="44" t="s">
        <v>85</v>
      </c>
      <c r="E9" s="26" t="s">
        <v>38</v>
      </c>
      <c r="F9" s="26">
        <v>5</v>
      </c>
      <c r="G9" s="27">
        <v>16</v>
      </c>
      <c r="H9" s="28">
        <v>194996</v>
      </c>
      <c r="I9" s="28">
        <v>6735</v>
      </c>
      <c r="J9" s="29">
        <f aca="true" t="shared" si="0" ref="J9:J46">H9/K9-100%</f>
        <v>-0.16884334720043648</v>
      </c>
      <c r="K9" s="28">
        <v>234608</v>
      </c>
      <c r="L9" s="28">
        <v>8062</v>
      </c>
      <c r="M9" s="30">
        <v>1907807</v>
      </c>
      <c r="N9" s="31">
        <f aca="true" t="shared" si="1" ref="N9:N45">H9+M9</f>
        <v>2102803</v>
      </c>
      <c r="O9" s="31">
        <f aca="true" t="shared" si="2" ref="O9:O45">I9+P9</f>
        <v>74910</v>
      </c>
      <c r="P9" s="32">
        <v>68175</v>
      </c>
      <c r="Q9" s="33"/>
    </row>
    <row r="10" spans="1:17" s="24" customFormat="1" ht="12.75">
      <c r="A10" s="25">
        <v>2</v>
      </c>
      <c r="B10" s="25">
        <v>2</v>
      </c>
      <c r="C10" s="26" t="s">
        <v>231</v>
      </c>
      <c r="D10" s="44" t="s">
        <v>44</v>
      </c>
      <c r="E10" s="26" t="s">
        <v>36</v>
      </c>
      <c r="F10" s="26">
        <v>2</v>
      </c>
      <c r="G10" s="27">
        <v>13</v>
      </c>
      <c r="H10" s="28">
        <v>184983</v>
      </c>
      <c r="I10" s="28">
        <v>7399</v>
      </c>
      <c r="J10" s="29">
        <f t="shared" si="0"/>
        <v>0.04872185907284465</v>
      </c>
      <c r="K10" s="28">
        <v>176389</v>
      </c>
      <c r="L10" s="28">
        <v>6884</v>
      </c>
      <c r="M10" s="30">
        <v>223971</v>
      </c>
      <c r="N10" s="31">
        <f t="shared" si="1"/>
        <v>408954</v>
      </c>
      <c r="O10" s="31">
        <f t="shared" si="2"/>
        <v>16710</v>
      </c>
      <c r="P10" s="32">
        <v>9311</v>
      </c>
      <c r="Q10" s="33"/>
    </row>
    <row r="11" spans="1:17" s="24" customFormat="1" ht="12.75">
      <c r="A11" s="25">
        <v>3</v>
      </c>
      <c r="B11" s="25" t="s">
        <v>62</v>
      </c>
      <c r="C11" s="26" t="s">
        <v>246</v>
      </c>
      <c r="D11" s="44" t="s">
        <v>67</v>
      </c>
      <c r="E11" s="26" t="s">
        <v>36</v>
      </c>
      <c r="F11" s="26">
        <v>1</v>
      </c>
      <c r="G11" s="27">
        <v>11</v>
      </c>
      <c r="H11" s="28">
        <v>182343</v>
      </c>
      <c r="I11" s="28">
        <v>5516</v>
      </c>
      <c r="J11" s="29" t="e">
        <f t="shared" si="0"/>
        <v>#DIV/0!</v>
      </c>
      <c r="K11" s="28"/>
      <c r="L11" s="28"/>
      <c r="M11" s="30"/>
      <c r="N11" s="31">
        <f t="shared" si="1"/>
        <v>182343</v>
      </c>
      <c r="O11" s="31">
        <f t="shared" si="2"/>
        <v>5516</v>
      </c>
      <c r="P11" s="32"/>
      <c r="Q11" s="33"/>
    </row>
    <row r="12" spans="1:17" s="24" customFormat="1" ht="12.75">
      <c r="A12" s="25">
        <v>4</v>
      </c>
      <c r="B12" s="25">
        <v>3</v>
      </c>
      <c r="C12" s="26" t="s">
        <v>226</v>
      </c>
      <c r="D12" s="44" t="s">
        <v>37</v>
      </c>
      <c r="E12" s="26" t="s">
        <v>38</v>
      </c>
      <c r="F12" s="26">
        <v>3</v>
      </c>
      <c r="G12" s="27">
        <v>11</v>
      </c>
      <c r="H12" s="28">
        <v>91951</v>
      </c>
      <c r="I12" s="28">
        <v>3037</v>
      </c>
      <c r="J12" s="29">
        <f t="shared" si="0"/>
        <v>-0.27198087139656224</v>
      </c>
      <c r="K12" s="28">
        <v>126303</v>
      </c>
      <c r="L12" s="28">
        <v>4192</v>
      </c>
      <c r="M12" s="30">
        <v>381070</v>
      </c>
      <c r="N12" s="31">
        <f t="shared" si="1"/>
        <v>473021</v>
      </c>
      <c r="O12" s="31">
        <f t="shared" si="2"/>
        <v>16836</v>
      </c>
      <c r="P12" s="32">
        <v>13799</v>
      </c>
      <c r="Q12" s="33"/>
    </row>
    <row r="13" spans="1:17" s="24" customFormat="1" ht="12.75">
      <c r="A13" s="25">
        <v>5</v>
      </c>
      <c r="B13" s="25">
        <v>4</v>
      </c>
      <c r="C13" s="26" t="s">
        <v>185</v>
      </c>
      <c r="D13" s="44" t="s">
        <v>41</v>
      </c>
      <c r="E13" s="26" t="s">
        <v>36</v>
      </c>
      <c r="F13" s="26">
        <v>11</v>
      </c>
      <c r="G13" s="27">
        <v>15</v>
      </c>
      <c r="H13" s="28">
        <v>91657</v>
      </c>
      <c r="I13" s="28">
        <v>2584</v>
      </c>
      <c r="J13" s="29">
        <f t="shared" si="0"/>
        <v>-0.2360643440573429</v>
      </c>
      <c r="K13" s="28">
        <v>119980</v>
      </c>
      <c r="L13" s="28">
        <v>3742</v>
      </c>
      <c r="M13" s="30">
        <v>3662123</v>
      </c>
      <c r="N13" s="31">
        <f t="shared" si="1"/>
        <v>3753780</v>
      </c>
      <c r="O13" s="31">
        <f t="shared" si="2"/>
        <v>119977</v>
      </c>
      <c r="P13" s="32">
        <v>117393</v>
      </c>
      <c r="Q13" s="33"/>
    </row>
    <row r="14" spans="1:17" s="24" customFormat="1" ht="12.75">
      <c r="A14" s="25">
        <v>6</v>
      </c>
      <c r="B14" s="25">
        <v>7</v>
      </c>
      <c r="C14" s="26" t="s">
        <v>228</v>
      </c>
      <c r="D14" s="44" t="s">
        <v>39</v>
      </c>
      <c r="E14" s="26" t="s">
        <v>40</v>
      </c>
      <c r="F14" s="26">
        <v>4</v>
      </c>
      <c r="G14" s="27">
        <v>8</v>
      </c>
      <c r="H14" s="28">
        <v>67948</v>
      </c>
      <c r="I14" s="28">
        <v>2195</v>
      </c>
      <c r="J14" s="29">
        <f t="shared" si="0"/>
        <v>-0.2447285055299283</v>
      </c>
      <c r="K14" s="28">
        <v>89965</v>
      </c>
      <c r="L14" s="28">
        <v>2928</v>
      </c>
      <c r="M14" s="30">
        <v>351338</v>
      </c>
      <c r="N14" s="31">
        <f t="shared" si="1"/>
        <v>419286</v>
      </c>
      <c r="O14" s="31">
        <f t="shared" si="2"/>
        <v>14555</v>
      </c>
      <c r="P14" s="32">
        <v>12360</v>
      </c>
      <c r="Q14" s="33"/>
    </row>
    <row r="15" spans="1:17" s="24" customFormat="1" ht="12.75">
      <c r="A15" s="25">
        <v>7</v>
      </c>
      <c r="B15" s="25" t="s">
        <v>62</v>
      </c>
      <c r="C15" s="26" t="s">
        <v>242</v>
      </c>
      <c r="D15" s="44" t="s">
        <v>243</v>
      </c>
      <c r="E15" s="26" t="s">
        <v>38</v>
      </c>
      <c r="F15" s="26">
        <v>1</v>
      </c>
      <c r="G15" s="27">
        <v>11</v>
      </c>
      <c r="H15" s="28">
        <v>64835</v>
      </c>
      <c r="I15" s="28">
        <v>2251</v>
      </c>
      <c r="J15" s="29" t="e">
        <f t="shared" si="0"/>
        <v>#DIV/0!</v>
      </c>
      <c r="K15" s="28"/>
      <c r="L15" s="28"/>
      <c r="M15" s="42"/>
      <c r="N15" s="31">
        <f t="shared" si="1"/>
        <v>64835</v>
      </c>
      <c r="O15" s="31">
        <f t="shared" si="2"/>
        <v>2251</v>
      </c>
      <c r="P15" s="32"/>
      <c r="Q15" s="33"/>
    </row>
    <row r="16" spans="1:17" s="24" customFormat="1" ht="12.75">
      <c r="A16" s="25">
        <v>8</v>
      </c>
      <c r="B16" s="25">
        <v>5</v>
      </c>
      <c r="C16" s="26" t="s">
        <v>225</v>
      </c>
      <c r="D16" s="44" t="s">
        <v>39</v>
      </c>
      <c r="E16" s="26" t="s">
        <v>40</v>
      </c>
      <c r="F16" s="26">
        <v>3</v>
      </c>
      <c r="G16" s="27">
        <v>12</v>
      </c>
      <c r="H16" s="28">
        <v>63179</v>
      </c>
      <c r="I16" s="28">
        <v>1763</v>
      </c>
      <c r="J16" s="29">
        <f t="shared" si="0"/>
        <v>-0.42506529315946096</v>
      </c>
      <c r="K16" s="28">
        <v>109889</v>
      </c>
      <c r="L16" s="28">
        <v>3275</v>
      </c>
      <c r="M16" s="42">
        <v>237518</v>
      </c>
      <c r="N16" s="31">
        <f t="shared" si="1"/>
        <v>300697</v>
      </c>
      <c r="O16" s="31">
        <f t="shared" si="2"/>
        <v>8714</v>
      </c>
      <c r="P16" s="32">
        <v>6951</v>
      </c>
      <c r="Q16" s="33"/>
    </row>
    <row r="17" spans="1:17" s="24" customFormat="1" ht="12.75">
      <c r="A17" s="25">
        <v>9</v>
      </c>
      <c r="B17" s="25">
        <v>6</v>
      </c>
      <c r="C17" s="26" t="s">
        <v>234</v>
      </c>
      <c r="D17" s="44" t="s">
        <v>39</v>
      </c>
      <c r="E17" s="26" t="s">
        <v>38</v>
      </c>
      <c r="F17" s="26">
        <v>2</v>
      </c>
      <c r="G17" s="27">
        <v>11</v>
      </c>
      <c r="H17" s="28">
        <v>57646</v>
      </c>
      <c r="I17" s="28">
        <v>1919</v>
      </c>
      <c r="J17" s="29">
        <f t="shared" si="0"/>
        <v>-0.40712934013493496</v>
      </c>
      <c r="K17" s="28">
        <v>97232</v>
      </c>
      <c r="L17" s="28">
        <v>3200</v>
      </c>
      <c r="M17" s="30">
        <v>131888</v>
      </c>
      <c r="N17" s="31">
        <f t="shared" si="1"/>
        <v>189534</v>
      </c>
      <c r="O17" s="31">
        <f t="shared" si="2"/>
        <v>6592</v>
      </c>
      <c r="P17" s="34">
        <v>4673</v>
      </c>
      <c r="Q17" s="33"/>
    </row>
    <row r="18" spans="1:17" s="24" customFormat="1" ht="12.75">
      <c r="A18" s="25">
        <v>10</v>
      </c>
      <c r="B18" s="25">
        <v>9</v>
      </c>
      <c r="C18" s="26" t="s">
        <v>227</v>
      </c>
      <c r="D18" s="44" t="s">
        <v>35</v>
      </c>
      <c r="E18" s="26" t="s">
        <v>38</v>
      </c>
      <c r="F18" s="26">
        <v>3</v>
      </c>
      <c r="G18" s="27">
        <v>10</v>
      </c>
      <c r="H18" s="28">
        <v>54957</v>
      </c>
      <c r="I18" s="28">
        <v>1788</v>
      </c>
      <c r="J18" s="29">
        <f t="shared" si="0"/>
        <v>-0.24893401847701302</v>
      </c>
      <c r="K18" s="28">
        <v>73172</v>
      </c>
      <c r="L18" s="28">
        <v>2416</v>
      </c>
      <c r="M18" s="30">
        <v>204222</v>
      </c>
      <c r="N18" s="31">
        <f t="shared" si="1"/>
        <v>259179</v>
      </c>
      <c r="O18" s="31">
        <f t="shared" si="2"/>
        <v>9262</v>
      </c>
      <c r="P18" s="34">
        <v>7474</v>
      </c>
      <c r="Q18" s="33"/>
    </row>
    <row r="19" spans="1:17" s="24" customFormat="1" ht="12.75">
      <c r="A19" s="25">
        <v>11</v>
      </c>
      <c r="B19" s="25" t="s">
        <v>62</v>
      </c>
      <c r="C19" s="26" t="s">
        <v>245</v>
      </c>
      <c r="D19" s="44" t="s">
        <v>39</v>
      </c>
      <c r="E19" s="26" t="s">
        <v>38</v>
      </c>
      <c r="F19" s="26">
        <v>1</v>
      </c>
      <c r="G19" s="27">
        <v>5</v>
      </c>
      <c r="H19" s="28">
        <v>53790</v>
      </c>
      <c r="I19" s="28">
        <v>1767</v>
      </c>
      <c r="J19" s="29" t="e">
        <f t="shared" si="0"/>
        <v>#DIV/0!</v>
      </c>
      <c r="K19" s="28"/>
      <c r="L19" s="28"/>
      <c r="M19" s="30"/>
      <c r="N19" s="31">
        <f t="shared" si="1"/>
        <v>53790</v>
      </c>
      <c r="O19" s="31">
        <f t="shared" si="2"/>
        <v>1767</v>
      </c>
      <c r="P19" s="34"/>
      <c r="Q19" s="33"/>
    </row>
    <row r="20" spans="1:17" s="24" customFormat="1" ht="12.75">
      <c r="A20" s="25">
        <v>12</v>
      </c>
      <c r="B20" s="25">
        <v>8</v>
      </c>
      <c r="C20" s="26" t="s">
        <v>221</v>
      </c>
      <c r="D20" s="44" t="s">
        <v>41</v>
      </c>
      <c r="E20" s="26" t="s">
        <v>36</v>
      </c>
      <c r="F20" s="26">
        <v>4</v>
      </c>
      <c r="G20" s="27">
        <v>10</v>
      </c>
      <c r="H20" s="28">
        <v>49023</v>
      </c>
      <c r="I20" s="28">
        <v>1621</v>
      </c>
      <c r="J20" s="29">
        <f t="shared" si="0"/>
        <v>-0.39633538154638037</v>
      </c>
      <c r="K20" s="28">
        <v>81209</v>
      </c>
      <c r="L20" s="28">
        <v>2655</v>
      </c>
      <c r="M20" s="30">
        <v>441379</v>
      </c>
      <c r="N20" s="31">
        <f t="shared" si="1"/>
        <v>490402</v>
      </c>
      <c r="O20" s="31">
        <f t="shared" si="2"/>
        <v>17244</v>
      </c>
      <c r="P20" s="34">
        <v>15623</v>
      </c>
      <c r="Q20" s="33"/>
    </row>
    <row r="21" spans="1:17" s="24" customFormat="1" ht="12.75">
      <c r="A21" s="25">
        <v>13</v>
      </c>
      <c r="B21" s="25">
        <v>10</v>
      </c>
      <c r="C21" s="26" t="s">
        <v>214</v>
      </c>
      <c r="D21" s="44" t="s">
        <v>39</v>
      </c>
      <c r="E21" s="26" t="s">
        <v>38</v>
      </c>
      <c r="F21" s="26">
        <v>5</v>
      </c>
      <c r="G21" s="27">
        <v>11</v>
      </c>
      <c r="H21" s="28">
        <v>43029</v>
      </c>
      <c r="I21" s="28">
        <v>1378</v>
      </c>
      <c r="J21" s="29">
        <f t="shared" si="0"/>
        <v>-0.3302775140469112</v>
      </c>
      <c r="K21" s="28">
        <v>64249</v>
      </c>
      <c r="L21" s="28">
        <v>2035</v>
      </c>
      <c r="M21" s="30">
        <v>555265</v>
      </c>
      <c r="N21" s="31">
        <f t="shared" si="1"/>
        <v>598294</v>
      </c>
      <c r="O21" s="31">
        <f t="shared" si="2"/>
        <v>20840</v>
      </c>
      <c r="P21" s="34">
        <v>19462</v>
      </c>
      <c r="Q21" s="33"/>
    </row>
    <row r="22" spans="1:17" s="24" customFormat="1" ht="12.75">
      <c r="A22" s="25">
        <v>14</v>
      </c>
      <c r="B22" s="25">
        <v>11</v>
      </c>
      <c r="C22" s="26" t="s">
        <v>201</v>
      </c>
      <c r="D22" s="44" t="s">
        <v>67</v>
      </c>
      <c r="E22" s="26" t="s">
        <v>36</v>
      </c>
      <c r="F22" s="26">
        <v>8</v>
      </c>
      <c r="G22" s="27">
        <v>15</v>
      </c>
      <c r="H22" s="28">
        <v>39139</v>
      </c>
      <c r="I22" s="28">
        <v>1732</v>
      </c>
      <c r="J22" s="29">
        <f t="shared" si="0"/>
        <v>-0.36377970675249516</v>
      </c>
      <c r="K22" s="28">
        <v>61518</v>
      </c>
      <c r="L22" s="28">
        <v>2243</v>
      </c>
      <c r="M22" s="30">
        <v>1379175</v>
      </c>
      <c r="N22" s="31">
        <f t="shared" si="1"/>
        <v>1418314</v>
      </c>
      <c r="O22" s="31">
        <f t="shared" si="2"/>
        <v>51902</v>
      </c>
      <c r="P22" s="34">
        <v>50170</v>
      </c>
      <c r="Q22" s="33"/>
    </row>
    <row r="23" spans="1:17" s="24" customFormat="1" ht="12.75">
      <c r="A23" s="25">
        <v>15</v>
      </c>
      <c r="B23" s="25">
        <v>12</v>
      </c>
      <c r="C23" s="26" t="s">
        <v>235</v>
      </c>
      <c r="D23" s="44" t="s">
        <v>39</v>
      </c>
      <c r="E23" s="26" t="s">
        <v>40</v>
      </c>
      <c r="F23" s="26">
        <v>2</v>
      </c>
      <c r="G23" s="27">
        <v>6</v>
      </c>
      <c r="H23" s="28">
        <v>36762</v>
      </c>
      <c r="I23" s="28">
        <v>1210</v>
      </c>
      <c r="J23" s="29">
        <f t="shared" si="0"/>
        <v>-0.30560435201450675</v>
      </c>
      <c r="K23" s="28">
        <v>52941</v>
      </c>
      <c r="L23" s="28">
        <v>1715</v>
      </c>
      <c r="M23" s="30">
        <v>71101</v>
      </c>
      <c r="N23" s="31">
        <f t="shared" si="1"/>
        <v>107863</v>
      </c>
      <c r="O23" s="31">
        <f t="shared" si="2"/>
        <v>3700</v>
      </c>
      <c r="P23" s="34">
        <v>2490</v>
      </c>
      <c r="Q23" s="33"/>
    </row>
    <row r="24" spans="1:17" s="24" customFormat="1" ht="12.75">
      <c r="A24" s="25">
        <v>16</v>
      </c>
      <c r="B24" s="25">
        <v>13</v>
      </c>
      <c r="C24" s="26" t="s">
        <v>222</v>
      </c>
      <c r="D24" s="44" t="s">
        <v>39</v>
      </c>
      <c r="E24" s="26" t="s">
        <v>40</v>
      </c>
      <c r="F24" s="26">
        <v>4</v>
      </c>
      <c r="G24" s="27">
        <v>11</v>
      </c>
      <c r="H24" s="28">
        <v>36280</v>
      </c>
      <c r="I24" s="28">
        <v>1040</v>
      </c>
      <c r="J24" s="29">
        <f t="shared" si="0"/>
        <v>-0.24033669751664644</v>
      </c>
      <c r="K24" s="28">
        <v>47758</v>
      </c>
      <c r="L24" s="28">
        <v>1358</v>
      </c>
      <c r="M24" s="30">
        <v>144253</v>
      </c>
      <c r="N24" s="31">
        <f t="shared" si="1"/>
        <v>180533</v>
      </c>
      <c r="O24" s="31">
        <f t="shared" si="2"/>
        <v>5244</v>
      </c>
      <c r="P24" s="34">
        <v>4204</v>
      </c>
      <c r="Q24" s="33"/>
    </row>
    <row r="25" spans="1:17" s="24" customFormat="1" ht="12.75">
      <c r="A25" s="25">
        <v>17</v>
      </c>
      <c r="B25" s="25">
        <v>14</v>
      </c>
      <c r="C25" s="26" t="s">
        <v>204</v>
      </c>
      <c r="D25" s="44" t="s">
        <v>85</v>
      </c>
      <c r="E25" s="26" t="s">
        <v>38</v>
      </c>
      <c r="F25" s="26">
        <v>7</v>
      </c>
      <c r="G25" s="27">
        <v>4</v>
      </c>
      <c r="H25" s="28">
        <v>15356</v>
      </c>
      <c r="I25" s="28">
        <v>575</v>
      </c>
      <c r="J25" s="29">
        <f t="shared" si="0"/>
        <v>-0.27497639282341835</v>
      </c>
      <c r="K25" s="28">
        <v>21180</v>
      </c>
      <c r="L25" s="28">
        <v>669</v>
      </c>
      <c r="M25" s="30">
        <v>463220</v>
      </c>
      <c r="N25" s="31">
        <f t="shared" si="1"/>
        <v>478576</v>
      </c>
      <c r="O25" s="31">
        <f t="shared" si="2"/>
        <v>17461</v>
      </c>
      <c r="P25" s="34">
        <v>16886</v>
      </c>
      <c r="Q25" s="33"/>
    </row>
    <row r="26" spans="1:17" s="24" customFormat="1" ht="12.75">
      <c r="A26" s="25">
        <v>18</v>
      </c>
      <c r="B26" s="25">
        <v>16</v>
      </c>
      <c r="C26" s="26" t="s">
        <v>206</v>
      </c>
      <c r="D26" s="44" t="s">
        <v>39</v>
      </c>
      <c r="E26" s="26" t="s">
        <v>38</v>
      </c>
      <c r="F26" s="26">
        <v>7</v>
      </c>
      <c r="G26" s="27">
        <v>2</v>
      </c>
      <c r="H26" s="28">
        <v>11382</v>
      </c>
      <c r="I26" s="28">
        <v>354</v>
      </c>
      <c r="J26" s="29">
        <f t="shared" si="0"/>
        <v>-0.29727727356917943</v>
      </c>
      <c r="K26" s="28">
        <v>16197</v>
      </c>
      <c r="L26" s="28">
        <v>505</v>
      </c>
      <c r="M26" s="30">
        <v>219186</v>
      </c>
      <c r="N26" s="31">
        <f t="shared" si="1"/>
        <v>230568</v>
      </c>
      <c r="O26" s="31">
        <f t="shared" si="2"/>
        <v>7643</v>
      </c>
      <c r="P26" s="34">
        <v>7289</v>
      </c>
      <c r="Q26" s="33"/>
    </row>
    <row r="27" spans="1:17" s="24" customFormat="1" ht="12.75">
      <c r="A27" s="25">
        <v>19</v>
      </c>
      <c r="B27" s="25">
        <v>15</v>
      </c>
      <c r="C27" s="26" t="s">
        <v>244</v>
      </c>
      <c r="D27" s="44" t="s">
        <v>37</v>
      </c>
      <c r="E27" s="26" t="s">
        <v>38</v>
      </c>
      <c r="F27" s="26">
        <v>6</v>
      </c>
      <c r="G27" s="27">
        <v>3</v>
      </c>
      <c r="H27" s="28">
        <v>11048</v>
      </c>
      <c r="I27" s="28">
        <v>383</v>
      </c>
      <c r="J27" s="29">
        <f t="shared" si="0"/>
        <v>-0.32353661523389665</v>
      </c>
      <c r="K27" s="28">
        <v>16332</v>
      </c>
      <c r="L27" s="28">
        <v>579</v>
      </c>
      <c r="M27" s="30">
        <v>295597</v>
      </c>
      <c r="N27" s="31">
        <f t="shared" si="1"/>
        <v>306645</v>
      </c>
      <c r="O27" s="31">
        <f t="shared" si="2"/>
        <v>11185</v>
      </c>
      <c r="P27" s="34">
        <v>10802</v>
      </c>
      <c r="Q27" s="33"/>
    </row>
    <row r="28" spans="1:17" s="24" customFormat="1" ht="12.75">
      <c r="A28" s="25">
        <v>20</v>
      </c>
      <c r="B28" s="25">
        <v>17</v>
      </c>
      <c r="C28" s="26" t="s">
        <v>230</v>
      </c>
      <c r="D28" s="44" t="s">
        <v>39</v>
      </c>
      <c r="E28" s="26" t="s">
        <v>36</v>
      </c>
      <c r="F28" s="26">
        <v>2</v>
      </c>
      <c r="G28" s="27">
        <v>1</v>
      </c>
      <c r="H28" s="28">
        <v>9900</v>
      </c>
      <c r="I28" s="28">
        <v>419</v>
      </c>
      <c r="J28" s="29">
        <f t="shared" si="0"/>
        <v>-0.2759452936444087</v>
      </c>
      <c r="K28" s="28">
        <v>13673</v>
      </c>
      <c r="L28" s="28">
        <v>572</v>
      </c>
      <c r="M28" s="30">
        <v>20749</v>
      </c>
      <c r="N28" s="31">
        <f t="shared" si="1"/>
        <v>30649</v>
      </c>
      <c r="O28" s="31">
        <f t="shared" si="2"/>
        <v>1366</v>
      </c>
      <c r="P28" s="34">
        <v>947</v>
      </c>
      <c r="Q28" s="33"/>
    </row>
    <row r="29" spans="1:17" s="24" customFormat="1" ht="12.75">
      <c r="A29" s="25">
        <v>21</v>
      </c>
      <c r="B29" s="25">
        <v>18</v>
      </c>
      <c r="C29" s="26" t="s">
        <v>215</v>
      </c>
      <c r="D29" s="44" t="s">
        <v>39</v>
      </c>
      <c r="E29" s="26" t="s">
        <v>216</v>
      </c>
      <c r="F29" s="26">
        <v>5</v>
      </c>
      <c r="G29" s="27">
        <v>2</v>
      </c>
      <c r="H29" s="28">
        <v>8913</v>
      </c>
      <c r="I29" s="28">
        <v>292</v>
      </c>
      <c r="J29" s="29">
        <f t="shared" si="0"/>
        <v>-0.34468053819572086</v>
      </c>
      <c r="K29" s="28">
        <v>13601</v>
      </c>
      <c r="L29" s="28">
        <v>463</v>
      </c>
      <c r="M29" s="30">
        <v>180299</v>
      </c>
      <c r="N29" s="31">
        <f t="shared" si="1"/>
        <v>189212</v>
      </c>
      <c r="O29" s="31">
        <f t="shared" si="2"/>
        <v>6924</v>
      </c>
      <c r="P29" s="34">
        <v>6632</v>
      </c>
      <c r="Q29" s="33"/>
    </row>
    <row r="30" spans="1:17" s="24" customFormat="1" ht="12.75">
      <c r="A30" s="25">
        <v>22</v>
      </c>
      <c r="B30" s="25">
        <v>20</v>
      </c>
      <c r="C30" s="48" t="s">
        <v>171</v>
      </c>
      <c r="D30" s="44" t="s">
        <v>39</v>
      </c>
      <c r="E30" s="26" t="s">
        <v>38</v>
      </c>
      <c r="F30" s="26">
        <v>16</v>
      </c>
      <c r="G30" s="27">
        <v>2</v>
      </c>
      <c r="H30" s="28">
        <v>8795</v>
      </c>
      <c r="I30" s="28">
        <v>273</v>
      </c>
      <c r="J30" s="29">
        <f t="shared" si="0"/>
        <v>-0.03753556576931494</v>
      </c>
      <c r="K30" s="28">
        <v>9138</v>
      </c>
      <c r="L30" s="28">
        <v>284</v>
      </c>
      <c r="M30" s="30">
        <v>770532</v>
      </c>
      <c r="N30" s="31">
        <f t="shared" si="1"/>
        <v>779327</v>
      </c>
      <c r="O30" s="31">
        <f t="shared" si="2"/>
        <v>22567</v>
      </c>
      <c r="P30" s="34">
        <v>22294</v>
      </c>
      <c r="Q30" s="33"/>
    </row>
    <row r="31" spans="1:17" s="24" customFormat="1" ht="12.75">
      <c r="A31" s="25">
        <v>23</v>
      </c>
      <c r="B31" s="25">
        <v>21</v>
      </c>
      <c r="C31" s="26" t="s">
        <v>200</v>
      </c>
      <c r="D31" s="44" t="s">
        <v>39</v>
      </c>
      <c r="E31" s="26" t="s">
        <v>40</v>
      </c>
      <c r="F31" s="26">
        <v>8</v>
      </c>
      <c r="G31" s="27">
        <v>2</v>
      </c>
      <c r="H31" s="28">
        <v>6663</v>
      </c>
      <c r="I31" s="28">
        <v>182</v>
      </c>
      <c r="J31" s="29">
        <f t="shared" si="0"/>
        <v>-0.2133662799414895</v>
      </c>
      <c r="K31" s="28">
        <v>8470.27</v>
      </c>
      <c r="L31" s="28">
        <v>256</v>
      </c>
      <c r="M31" s="30">
        <v>801724</v>
      </c>
      <c r="N31" s="31">
        <f t="shared" si="1"/>
        <v>808387</v>
      </c>
      <c r="O31" s="31">
        <f t="shared" si="2"/>
        <v>22062</v>
      </c>
      <c r="P31" s="34">
        <v>21880</v>
      </c>
      <c r="Q31" s="33"/>
    </row>
    <row r="32" spans="1:17" s="24" customFormat="1" ht="12.75">
      <c r="A32" s="25">
        <v>24</v>
      </c>
      <c r="B32" s="25" t="s">
        <v>62</v>
      </c>
      <c r="C32" s="26" t="s">
        <v>238</v>
      </c>
      <c r="D32" s="44" t="s">
        <v>39</v>
      </c>
      <c r="E32" s="26" t="s">
        <v>36</v>
      </c>
      <c r="F32" s="26">
        <v>1</v>
      </c>
      <c r="G32" s="27">
        <v>1</v>
      </c>
      <c r="H32" s="28">
        <v>6543</v>
      </c>
      <c r="I32" s="28">
        <v>383</v>
      </c>
      <c r="J32" s="29" t="e">
        <f t="shared" si="0"/>
        <v>#DIV/0!</v>
      </c>
      <c r="K32" s="28"/>
      <c r="L32" s="28"/>
      <c r="M32" s="30"/>
      <c r="N32" s="31">
        <f t="shared" si="1"/>
        <v>6543</v>
      </c>
      <c r="O32" s="31">
        <f t="shared" si="2"/>
        <v>383</v>
      </c>
      <c r="P32" s="34"/>
      <c r="Q32" s="33"/>
    </row>
    <row r="33" spans="1:17" s="24" customFormat="1" ht="12.75">
      <c r="A33" s="25">
        <v>25</v>
      </c>
      <c r="B33" s="25">
        <v>24</v>
      </c>
      <c r="C33" s="26" t="s">
        <v>213</v>
      </c>
      <c r="D33" s="44" t="s">
        <v>67</v>
      </c>
      <c r="E33" s="26" t="s">
        <v>36</v>
      </c>
      <c r="F33" s="26">
        <v>5</v>
      </c>
      <c r="G33" s="27">
        <v>3</v>
      </c>
      <c r="H33" s="28">
        <v>4898</v>
      </c>
      <c r="I33" s="28">
        <v>135</v>
      </c>
      <c r="J33" s="29">
        <f t="shared" si="0"/>
        <v>-0.23060006283380463</v>
      </c>
      <c r="K33" s="28">
        <v>6366</v>
      </c>
      <c r="L33" s="28">
        <v>166</v>
      </c>
      <c r="M33" s="30">
        <v>124283</v>
      </c>
      <c r="N33" s="31">
        <f t="shared" si="1"/>
        <v>129181</v>
      </c>
      <c r="O33" s="31">
        <f t="shared" si="2"/>
        <v>3970</v>
      </c>
      <c r="P33" s="34">
        <v>3835</v>
      </c>
      <c r="Q33" s="33"/>
    </row>
    <row r="34" spans="1:17" s="24" customFormat="1" ht="12.75">
      <c r="A34" s="25">
        <v>26</v>
      </c>
      <c r="B34" s="25" t="s">
        <v>62</v>
      </c>
      <c r="C34" s="26" t="s">
        <v>240</v>
      </c>
      <c r="D34" s="44" t="s">
        <v>39</v>
      </c>
      <c r="E34" s="26" t="s">
        <v>36</v>
      </c>
      <c r="F34" s="26">
        <v>1</v>
      </c>
      <c r="G34" s="27">
        <v>1</v>
      </c>
      <c r="H34" s="28">
        <v>4695</v>
      </c>
      <c r="I34" s="28">
        <v>284</v>
      </c>
      <c r="J34" s="29" t="e">
        <f t="shared" si="0"/>
        <v>#DIV/0!</v>
      </c>
      <c r="K34" s="28"/>
      <c r="L34" s="28"/>
      <c r="M34" s="30"/>
      <c r="N34" s="31">
        <f t="shared" si="1"/>
        <v>4695</v>
      </c>
      <c r="O34" s="31">
        <f t="shared" si="2"/>
        <v>284</v>
      </c>
      <c r="P34" s="34"/>
      <c r="Q34" s="33"/>
    </row>
    <row r="35" spans="1:17" s="24" customFormat="1" ht="12.75">
      <c r="A35" s="25">
        <v>27</v>
      </c>
      <c r="B35" s="25">
        <v>22</v>
      </c>
      <c r="C35" s="26" t="s">
        <v>218</v>
      </c>
      <c r="D35" s="44" t="s">
        <v>44</v>
      </c>
      <c r="E35" s="26" t="s">
        <v>42</v>
      </c>
      <c r="F35" s="26">
        <v>5</v>
      </c>
      <c r="G35" s="27">
        <v>3</v>
      </c>
      <c r="H35" s="28">
        <v>3884</v>
      </c>
      <c r="I35" s="28">
        <v>122</v>
      </c>
      <c r="J35" s="29">
        <f t="shared" si="0"/>
        <v>-0.5344042196116039</v>
      </c>
      <c r="K35" s="28">
        <v>8342</v>
      </c>
      <c r="L35" s="28">
        <v>272</v>
      </c>
      <c r="M35" s="30">
        <v>53470</v>
      </c>
      <c r="N35" s="31">
        <f t="shared" si="1"/>
        <v>57354</v>
      </c>
      <c r="O35" s="31">
        <f t="shared" si="2"/>
        <v>1969</v>
      </c>
      <c r="P35" s="34">
        <v>1847</v>
      </c>
      <c r="Q35" s="33"/>
    </row>
    <row r="36" spans="1:17" s="24" customFormat="1" ht="12.75">
      <c r="A36" s="25">
        <v>28</v>
      </c>
      <c r="B36" s="25">
        <v>26</v>
      </c>
      <c r="C36" s="26" t="s">
        <v>220</v>
      </c>
      <c r="D36" s="44" t="s">
        <v>44</v>
      </c>
      <c r="E36" s="26" t="s">
        <v>36</v>
      </c>
      <c r="F36" s="26">
        <v>4</v>
      </c>
      <c r="G36" s="27">
        <v>5</v>
      </c>
      <c r="H36" s="28">
        <v>3791</v>
      </c>
      <c r="I36" s="28">
        <v>169</v>
      </c>
      <c r="J36" s="29">
        <f t="shared" si="0"/>
        <v>-0.2678640401699498</v>
      </c>
      <c r="K36" s="28">
        <v>5178</v>
      </c>
      <c r="L36" s="28">
        <v>190</v>
      </c>
      <c r="M36" s="30">
        <v>32554</v>
      </c>
      <c r="N36" s="31">
        <f t="shared" si="1"/>
        <v>36345</v>
      </c>
      <c r="O36" s="31">
        <f t="shared" si="2"/>
        <v>1439</v>
      </c>
      <c r="P36" s="34">
        <v>1270</v>
      </c>
      <c r="Q36" s="33"/>
    </row>
    <row r="37" spans="1:17" s="24" customFormat="1" ht="12.75">
      <c r="A37" s="25">
        <v>29</v>
      </c>
      <c r="B37" s="25" t="s">
        <v>62</v>
      </c>
      <c r="C37" s="26" t="s">
        <v>237</v>
      </c>
      <c r="D37" s="44" t="s">
        <v>39</v>
      </c>
      <c r="E37" s="26" t="s">
        <v>36</v>
      </c>
      <c r="F37" s="26">
        <v>1</v>
      </c>
      <c r="G37" s="27">
        <v>1</v>
      </c>
      <c r="H37" s="28">
        <v>3437</v>
      </c>
      <c r="I37" s="28">
        <v>221</v>
      </c>
      <c r="J37" s="29" t="e">
        <f t="shared" si="0"/>
        <v>#DIV/0!</v>
      </c>
      <c r="K37" s="28"/>
      <c r="L37" s="28"/>
      <c r="M37" s="30"/>
      <c r="N37" s="31">
        <f t="shared" si="1"/>
        <v>3437</v>
      </c>
      <c r="O37" s="31">
        <f t="shared" si="2"/>
        <v>221</v>
      </c>
      <c r="P37" s="34"/>
      <c r="Q37" s="33"/>
    </row>
    <row r="38" spans="1:17" s="24" customFormat="1" ht="12.75">
      <c r="A38" s="25">
        <v>30</v>
      </c>
      <c r="B38" s="25" t="s">
        <v>62</v>
      </c>
      <c r="C38" s="26" t="s">
        <v>241</v>
      </c>
      <c r="D38" s="44" t="s">
        <v>39</v>
      </c>
      <c r="E38" s="26" t="s">
        <v>36</v>
      </c>
      <c r="F38" s="26">
        <v>1</v>
      </c>
      <c r="G38" s="27">
        <v>1</v>
      </c>
      <c r="H38" s="28">
        <v>3436</v>
      </c>
      <c r="I38" s="28">
        <v>201</v>
      </c>
      <c r="J38" s="29" t="e">
        <f t="shared" si="0"/>
        <v>#DIV/0!</v>
      </c>
      <c r="K38" s="28"/>
      <c r="L38" s="28"/>
      <c r="M38" s="30"/>
      <c r="N38" s="31">
        <f t="shared" si="1"/>
        <v>3436</v>
      </c>
      <c r="O38" s="31">
        <f t="shared" si="2"/>
        <v>201</v>
      </c>
      <c r="P38" s="34"/>
      <c r="Q38" s="33"/>
    </row>
    <row r="39" spans="1:17" s="24" customFormat="1" ht="12.75">
      <c r="A39" s="25">
        <v>31</v>
      </c>
      <c r="B39" s="25">
        <v>28</v>
      </c>
      <c r="C39" s="26" t="s">
        <v>232</v>
      </c>
      <c r="D39" s="44" t="s">
        <v>39</v>
      </c>
      <c r="E39" s="26" t="s">
        <v>36</v>
      </c>
      <c r="F39" s="26">
        <v>2</v>
      </c>
      <c r="G39" s="27">
        <v>1</v>
      </c>
      <c r="H39" s="28">
        <v>3312</v>
      </c>
      <c r="I39" s="28">
        <v>200</v>
      </c>
      <c r="J39" s="29">
        <f t="shared" si="0"/>
        <v>-0.29978858350951376</v>
      </c>
      <c r="K39" s="28">
        <v>4730</v>
      </c>
      <c r="L39" s="28">
        <v>279</v>
      </c>
      <c r="M39" s="30">
        <v>7894</v>
      </c>
      <c r="N39" s="31">
        <f t="shared" si="1"/>
        <v>11206</v>
      </c>
      <c r="O39" s="31">
        <f t="shared" si="2"/>
        <v>665</v>
      </c>
      <c r="P39" s="34">
        <v>465</v>
      </c>
      <c r="Q39" s="33"/>
    </row>
    <row r="40" spans="1:17" s="24" customFormat="1" ht="12.75">
      <c r="A40" s="25">
        <v>32</v>
      </c>
      <c r="B40" s="25" t="s">
        <v>62</v>
      </c>
      <c r="C40" s="26" t="s">
        <v>239</v>
      </c>
      <c r="D40" s="44" t="s">
        <v>39</v>
      </c>
      <c r="E40" s="26" t="s">
        <v>36</v>
      </c>
      <c r="F40" s="26">
        <v>1</v>
      </c>
      <c r="G40" s="27">
        <v>1</v>
      </c>
      <c r="H40" s="28">
        <v>3127</v>
      </c>
      <c r="I40" s="28">
        <v>189</v>
      </c>
      <c r="J40" s="29" t="e">
        <f t="shared" si="0"/>
        <v>#DIV/0!</v>
      </c>
      <c r="K40" s="28"/>
      <c r="L40" s="28"/>
      <c r="M40" s="30"/>
      <c r="N40" s="31">
        <f t="shared" si="1"/>
        <v>3127</v>
      </c>
      <c r="O40" s="31">
        <f t="shared" si="2"/>
        <v>189</v>
      </c>
      <c r="P40" s="34"/>
      <c r="Q40" s="33"/>
    </row>
    <row r="41" spans="1:17" s="24" customFormat="1" ht="12.75">
      <c r="A41" s="25">
        <v>33</v>
      </c>
      <c r="B41" s="25">
        <v>27</v>
      </c>
      <c r="C41" s="26" t="s">
        <v>233</v>
      </c>
      <c r="D41" s="44" t="s">
        <v>39</v>
      </c>
      <c r="E41" s="26" t="s">
        <v>36</v>
      </c>
      <c r="F41" s="26">
        <v>2</v>
      </c>
      <c r="G41" s="27">
        <v>1</v>
      </c>
      <c r="H41" s="28">
        <v>2811</v>
      </c>
      <c r="I41" s="28">
        <v>154</v>
      </c>
      <c r="J41" s="29">
        <f t="shared" si="0"/>
        <v>-0.429586038961039</v>
      </c>
      <c r="K41" s="28">
        <v>4928</v>
      </c>
      <c r="L41" s="28">
        <v>268</v>
      </c>
      <c r="M41" s="30">
        <v>7171</v>
      </c>
      <c r="N41" s="31">
        <f t="shared" si="1"/>
        <v>9982</v>
      </c>
      <c r="O41" s="31">
        <f t="shared" si="2"/>
        <v>542</v>
      </c>
      <c r="P41" s="34">
        <v>388</v>
      </c>
      <c r="Q41" s="33"/>
    </row>
    <row r="42" spans="1:17" s="24" customFormat="1" ht="12.75">
      <c r="A42" s="25">
        <v>34</v>
      </c>
      <c r="B42" s="25">
        <v>19</v>
      </c>
      <c r="C42" s="26" t="s">
        <v>208</v>
      </c>
      <c r="D42" s="44" t="s">
        <v>41</v>
      </c>
      <c r="E42" s="26" t="s">
        <v>36</v>
      </c>
      <c r="F42" s="26">
        <v>6</v>
      </c>
      <c r="G42" s="27">
        <v>5</v>
      </c>
      <c r="H42" s="28">
        <v>2690</v>
      </c>
      <c r="I42" s="28">
        <v>163</v>
      </c>
      <c r="J42" s="29">
        <f t="shared" si="0"/>
        <v>-0.7111874597380288</v>
      </c>
      <c r="K42" s="28">
        <v>9314</v>
      </c>
      <c r="L42" s="28">
        <v>397</v>
      </c>
      <c r="M42" s="30">
        <v>127450</v>
      </c>
      <c r="N42" s="31">
        <f t="shared" si="1"/>
        <v>130140</v>
      </c>
      <c r="O42" s="31">
        <f t="shared" si="2"/>
        <v>5129</v>
      </c>
      <c r="P42" s="34">
        <v>4966</v>
      </c>
      <c r="Q42" s="33"/>
    </row>
    <row r="43" spans="1:17" s="24" customFormat="1" ht="12.75">
      <c r="A43" s="25">
        <v>35</v>
      </c>
      <c r="B43" s="25" t="s">
        <v>62</v>
      </c>
      <c r="C43" s="26" t="s">
        <v>251</v>
      </c>
      <c r="D43" s="44" t="s">
        <v>39</v>
      </c>
      <c r="E43" s="26" t="s">
        <v>42</v>
      </c>
      <c r="F43" s="26">
        <v>1</v>
      </c>
      <c r="G43" s="27">
        <v>1</v>
      </c>
      <c r="H43" s="28">
        <v>2572</v>
      </c>
      <c r="I43" s="28">
        <v>94</v>
      </c>
      <c r="J43" s="29" t="e">
        <f t="shared" si="0"/>
        <v>#DIV/0!</v>
      </c>
      <c r="K43" s="28"/>
      <c r="L43" s="28"/>
      <c r="M43" s="30"/>
      <c r="N43" s="31">
        <f t="shared" si="1"/>
        <v>2572</v>
      </c>
      <c r="O43" s="31">
        <f t="shared" si="2"/>
        <v>94</v>
      </c>
      <c r="P43" s="34"/>
      <c r="Q43" s="33"/>
    </row>
    <row r="44" spans="1:17" s="24" customFormat="1" ht="12.75">
      <c r="A44" s="25">
        <v>36</v>
      </c>
      <c r="B44" s="25">
        <v>31</v>
      </c>
      <c r="C44" s="26" t="s">
        <v>193</v>
      </c>
      <c r="D44" s="44" t="s">
        <v>35</v>
      </c>
      <c r="E44" s="26" t="s">
        <v>38</v>
      </c>
      <c r="F44" s="26">
        <v>10</v>
      </c>
      <c r="G44" s="27">
        <v>5</v>
      </c>
      <c r="H44" s="28">
        <v>1666</v>
      </c>
      <c r="I44" s="28">
        <v>108</v>
      </c>
      <c r="J44" s="29">
        <f t="shared" si="0"/>
        <v>-0.4261109197382018</v>
      </c>
      <c r="K44" s="28">
        <v>2903</v>
      </c>
      <c r="L44" s="28">
        <v>140</v>
      </c>
      <c r="M44" s="30">
        <v>285640</v>
      </c>
      <c r="N44" s="31">
        <f t="shared" si="1"/>
        <v>287306</v>
      </c>
      <c r="O44" s="31">
        <f t="shared" si="2"/>
        <v>10917</v>
      </c>
      <c r="P44" s="34">
        <v>10809</v>
      </c>
      <c r="Q44" s="33"/>
    </row>
    <row r="45" spans="1:17" s="24" customFormat="1" ht="12.75">
      <c r="A45" s="25">
        <v>37</v>
      </c>
      <c r="B45" s="25">
        <v>29</v>
      </c>
      <c r="C45" s="26" t="s">
        <v>223</v>
      </c>
      <c r="D45" s="44" t="s">
        <v>39</v>
      </c>
      <c r="E45" s="26" t="s">
        <v>42</v>
      </c>
      <c r="F45" s="26">
        <v>4</v>
      </c>
      <c r="G45" s="27">
        <v>1</v>
      </c>
      <c r="H45" s="28">
        <v>1575</v>
      </c>
      <c r="I45" s="28">
        <v>63</v>
      </c>
      <c r="J45" s="29">
        <f t="shared" si="0"/>
        <v>-0.6374309392265194</v>
      </c>
      <c r="K45" s="28">
        <v>4344</v>
      </c>
      <c r="L45" s="28">
        <v>136</v>
      </c>
      <c r="M45" s="30">
        <v>24431</v>
      </c>
      <c r="N45" s="31">
        <f t="shared" si="1"/>
        <v>26006</v>
      </c>
      <c r="O45" s="31">
        <f t="shared" si="2"/>
        <v>964</v>
      </c>
      <c r="P45" s="34">
        <v>901</v>
      </c>
      <c r="Q45" s="33"/>
    </row>
    <row r="46" spans="1:17" ht="13.5" thickBot="1">
      <c r="A46" s="35"/>
      <c r="B46" s="35"/>
      <c r="C46" s="36"/>
      <c r="D46" s="36"/>
      <c r="E46" s="36"/>
      <c r="F46" s="36"/>
      <c r="G46" s="36"/>
      <c r="H46" s="37">
        <f>SUM(H9:H45)</f>
        <v>1433012</v>
      </c>
      <c r="I46" s="37">
        <f>SUM(I9:I45)</f>
        <v>48899</v>
      </c>
      <c r="J46" s="38">
        <f t="shared" si="0"/>
        <v>-0.03168928727637477</v>
      </c>
      <c r="K46" s="37">
        <f>SUM(K9:K45)</f>
        <v>1479909.27</v>
      </c>
      <c r="L46" s="37">
        <f>SUM(L9:L45)</f>
        <v>49881</v>
      </c>
      <c r="M46" s="37">
        <f>SUM(M9:M45)</f>
        <v>13105310</v>
      </c>
      <c r="N46" s="39"/>
      <c r="O46" s="39"/>
      <c r="P46" s="37">
        <f>SUM(P9:P45)</f>
        <v>443296</v>
      </c>
      <c r="Q46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I25" sqref="I2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160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40707</v>
      </c>
      <c r="P2" s="18"/>
    </row>
    <row r="3" spans="5:10" ht="12.75">
      <c r="E3" s="12" t="s">
        <v>9</v>
      </c>
      <c r="I3" s="19" t="s">
        <v>10</v>
      </c>
      <c r="J3" s="20">
        <v>24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>
        <v>1</v>
      </c>
      <c r="C9" s="26" t="s">
        <v>159</v>
      </c>
      <c r="D9" s="44" t="s">
        <v>45</v>
      </c>
      <c r="E9" s="26" t="s">
        <v>38</v>
      </c>
      <c r="F9" s="26">
        <v>2</v>
      </c>
      <c r="G9" s="27">
        <v>21</v>
      </c>
      <c r="H9" s="28">
        <v>461173</v>
      </c>
      <c r="I9" s="28">
        <v>12958</v>
      </c>
      <c r="J9" s="29">
        <f aca="true" t="shared" si="0" ref="J9:J27">H9/K9-100%</f>
        <v>-0.10822925187037236</v>
      </c>
      <c r="K9" s="28">
        <v>517143</v>
      </c>
      <c r="L9" s="28">
        <v>13984</v>
      </c>
      <c r="M9" s="30">
        <v>679424</v>
      </c>
      <c r="N9" s="31">
        <f aca="true" t="shared" si="1" ref="N9:N26">H9+M9</f>
        <v>1140597</v>
      </c>
      <c r="O9" s="31">
        <f aca="true" t="shared" si="2" ref="O9:O26">I9+P9</f>
        <v>32099</v>
      </c>
      <c r="P9" s="32">
        <v>19141</v>
      </c>
      <c r="Q9" s="33"/>
    </row>
    <row r="10" spans="1:17" s="24" customFormat="1" ht="12.75">
      <c r="A10" s="25">
        <v>2</v>
      </c>
      <c r="B10" s="43">
        <v>2</v>
      </c>
      <c r="C10" s="26" t="s">
        <v>154</v>
      </c>
      <c r="D10" s="44" t="s">
        <v>37</v>
      </c>
      <c r="E10" s="26" t="s">
        <v>38</v>
      </c>
      <c r="F10" s="26">
        <v>3</v>
      </c>
      <c r="G10" s="27">
        <v>18</v>
      </c>
      <c r="H10" s="28">
        <v>303917</v>
      </c>
      <c r="I10" s="28">
        <v>10128</v>
      </c>
      <c r="J10" s="29">
        <f t="shared" si="0"/>
        <v>-0.38313885398927916</v>
      </c>
      <c r="K10" s="28">
        <v>492683</v>
      </c>
      <c r="L10" s="28">
        <v>16437</v>
      </c>
      <c r="M10" s="30">
        <v>1646036</v>
      </c>
      <c r="N10" s="31">
        <f t="shared" si="1"/>
        <v>1949953</v>
      </c>
      <c r="O10" s="31">
        <f t="shared" si="2"/>
        <v>70211</v>
      </c>
      <c r="P10" s="32">
        <v>60083</v>
      </c>
      <c r="Q10" s="33"/>
    </row>
    <row r="11" spans="1:17" s="24" customFormat="1" ht="12.75">
      <c r="A11" s="25">
        <v>3</v>
      </c>
      <c r="B11" s="43">
        <v>3</v>
      </c>
      <c r="C11" s="26" t="s">
        <v>151</v>
      </c>
      <c r="D11" s="44" t="s">
        <v>67</v>
      </c>
      <c r="E11" s="26" t="s">
        <v>36</v>
      </c>
      <c r="F11" s="26">
        <v>4</v>
      </c>
      <c r="G11" s="27">
        <v>26</v>
      </c>
      <c r="H11" s="28">
        <v>232930</v>
      </c>
      <c r="I11" s="28">
        <v>6058</v>
      </c>
      <c r="J11" s="29">
        <f t="shared" si="0"/>
        <v>-0.17925462380594992</v>
      </c>
      <c r="K11" s="28">
        <v>283803</v>
      </c>
      <c r="L11" s="28">
        <v>7641</v>
      </c>
      <c r="M11" s="30">
        <v>2469095</v>
      </c>
      <c r="N11" s="31">
        <f t="shared" si="1"/>
        <v>2702025</v>
      </c>
      <c r="O11" s="31">
        <f t="shared" si="2"/>
        <v>72485</v>
      </c>
      <c r="P11" s="32">
        <v>66427</v>
      </c>
      <c r="Q11" s="33"/>
    </row>
    <row r="12" spans="1:17" s="24" customFormat="1" ht="12.75">
      <c r="A12" s="25">
        <v>4</v>
      </c>
      <c r="B12" s="43">
        <v>4</v>
      </c>
      <c r="C12" s="26" t="s">
        <v>157</v>
      </c>
      <c r="D12" s="44" t="s">
        <v>35</v>
      </c>
      <c r="E12" s="26" t="s">
        <v>38</v>
      </c>
      <c r="F12" s="26">
        <v>2</v>
      </c>
      <c r="G12" s="27">
        <v>14</v>
      </c>
      <c r="H12" s="28">
        <v>88165</v>
      </c>
      <c r="I12" s="28">
        <v>2912</v>
      </c>
      <c r="J12" s="29">
        <f t="shared" si="0"/>
        <v>-0.360121639667886</v>
      </c>
      <c r="K12" s="28">
        <v>137784</v>
      </c>
      <c r="L12" s="28">
        <v>4633</v>
      </c>
      <c r="M12" s="30">
        <v>198650</v>
      </c>
      <c r="N12" s="31">
        <f t="shared" si="1"/>
        <v>286815</v>
      </c>
      <c r="O12" s="31">
        <f t="shared" si="2"/>
        <v>10040</v>
      </c>
      <c r="P12" s="32">
        <v>7128</v>
      </c>
      <c r="Q12" s="33"/>
    </row>
    <row r="13" spans="1:17" s="24" customFormat="1" ht="12.75">
      <c r="A13" s="25">
        <v>5</v>
      </c>
      <c r="B13" s="43" t="s">
        <v>62</v>
      </c>
      <c r="C13" s="26" t="s">
        <v>163</v>
      </c>
      <c r="D13" s="44" t="s">
        <v>39</v>
      </c>
      <c r="E13" s="26" t="s">
        <v>38</v>
      </c>
      <c r="F13" s="26">
        <v>1</v>
      </c>
      <c r="G13" s="27">
        <v>11</v>
      </c>
      <c r="H13" s="28">
        <v>86828</v>
      </c>
      <c r="I13" s="28">
        <v>2966</v>
      </c>
      <c r="J13" s="29" t="e">
        <f t="shared" si="0"/>
        <v>#DIV/0!</v>
      </c>
      <c r="K13" s="28"/>
      <c r="L13" s="28"/>
      <c r="M13" s="30"/>
      <c r="N13" s="31">
        <f t="shared" si="1"/>
        <v>86828</v>
      </c>
      <c r="O13" s="31">
        <f t="shared" si="2"/>
        <v>2966</v>
      </c>
      <c r="P13" s="32"/>
      <c r="Q13" s="33"/>
    </row>
    <row r="14" spans="1:17" s="24" customFormat="1" ht="12.75">
      <c r="A14" s="25">
        <v>6</v>
      </c>
      <c r="B14" s="43" t="s">
        <v>62</v>
      </c>
      <c r="C14" s="26" t="s">
        <v>162</v>
      </c>
      <c r="D14" s="44" t="s">
        <v>39</v>
      </c>
      <c r="E14" s="26" t="s">
        <v>38</v>
      </c>
      <c r="F14" s="26">
        <v>1</v>
      </c>
      <c r="G14" s="27">
        <v>11</v>
      </c>
      <c r="H14" s="28">
        <v>83038</v>
      </c>
      <c r="I14" s="28">
        <v>2871</v>
      </c>
      <c r="J14" s="29" t="e">
        <f t="shared" si="0"/>
        <v>#DIV/0!</v>
      </c>
      <c r="K14" s="28"/>
      <c r="L14" s="28"/>
      <c r="M14" s="30"/>
      <c r="N14" s="31">
        <f t="shared" si="1"/>
        <v>83038</v>
      </c>
      <c r="O14" s="31">
        <f t="shared" si="2"/>
        <v>2871</v>
      </c>
      <c r="P14" s="32"/>
      <c r="Q14" s="33"/>
    </row>
    <row r="15" spans="1:17" s="24" customFormat="1" ht="12.75">
      <c r="A15" s="25">
        <v>7</v>
      </c>
      <c r="B15" s="43">
        <v>5</v>
      </c>
      <c r="C15" s="26" t="s">
        <v>145</v>
      </c>
      <c r="D15" s="44" t="s">
        <v>85</v>
      </c>
      <c r="E15" s="26" t="s">
        <v>38</v>
      </c>
      <c r="F15" s="26">
        <v>6</v>
      </c>
      <c r="G15" s="27">
        <v>13</v>
      </c>
      <c r="H15" s="28">
        <v>49318</v>
      </c>
      <c r="I15" s="28">
        <v>1728</v>
      </c>
      <c r="J15" s="29">
        <f t="shared" si="0"/>
        <v>-0.2166274858631425</v>
      </c>
      <c r="K15" s="28">
        <v>62956</v>
      </c>
      <c r="L15" s="28">
        <v>2120</v>
      </c>
      <c r="M15" s="42">
        <v>1410225</v>
      </c>
      <c r="N15" s="31">
        <f t="shared" si="1"/>
        <v>1459543</v>
      </c>
      <c r="O15" s="31">
        <f t="shared" si="2"/>
        <v>48509</v>
      </c>
      <c r="P15" s="32">
        <v>46781</v>
      </c>
      <c r="Q15" s="33"/>
    </row>
    <row r="16" spans="1:17" s="24" customFormat="1" ht="12.75">
      <c r="A16" s="25">
        <v>8</v>
      </c>
      <c r="B16" s="43">
        <v>6</v>
      </c>
      <c r="C16" s="26" t="s">
        <v>133</v>
      </c>
      <c r="D16" s="44" t="s">
        <v>35</v>
      </c>
      <c r="E16" s="26" t="s">
        <v>38</v>
      </c>
      <c r="F16" s="26">
        <v>9</v>
      </c>
      <c r="G16" s="27">
        <v>15</v>
      </c>
      <c r="H16" s="28">
        <v>30127</v>
      </c>
      <c r="I16" s="28">
        <v>1017</v>
      </c>
      <c r="J16" s="29">
        <f t="shared" si="0"/>
        <v>-0.3923802993021661</v>
      </c>
      <c r="K16" s="28">
        <v>49582</v>
      </c>
      <c r="L16" s="28">
        <v>1750</v>
      </c>
      <c r="M16" s="42">
        <v>2042596</v>
      </c>
      <c r="N16" s="31">
        <f t="shared" si="1"/>
        <v>2072723</v>
      </c>
      <c r="O16" s="31">
        <f t="shared" si="2"/>
        <v>64007</v>
      </c>
      <c r="P16" s="32">
        <v>62990</v>
      </c>
      <c r="Q16" s="33"/>
    </row>
    <row r="17" spans="1:17" s="24" customFormat="1" ht="12.75">
      <c r="A17" s="25">
        <v>9</v>
      </c>
      <c r="B17" s="43">
        <v>9</v>
      </c>
      <c r="C17" s="26" t="s">
        <v>141</v>
      </c>
      <c r="D17" s="44" t="s">
        <v>45</v>
      </c>
      <c r="E17" s="26" t="s">
        <v>38</v>
      </c>
      <c r="F17" s="26">
        <v>7</v>
      </c>
      <c r="G17" s="27">
        <v>13</v>
      </c>
      <c r="H17" s="28">
        <v>17677</v>
      </c>
      <c r="I17" s="28">
        <v>588</v>
      </c>
      <c r="J17" s="29">
        <f t="shared" si="0"/>
        <v>0.2477588762617351</v>
      </c>
      <c r="K17" s="28">
        <v>14167</v>
      </c>
      <c r="L17" s="28">
        <v>434</v>
      </c>
      <c r="M17" s="30">
        <v>1900264</v>
      </c>
      <c r="N17" s="31">
        <f t="shared" si="1"/>
        <v>1917941</v>
      </c>
      <c r="O17" s="31">
        <f t="shared" si="2"/>
        <v>46442</v>
      </c>
      <c r="P17" s="34">
        <v>45854</v>
      </c>
      <c r="Q17" s="33"/>
    </row>
    <row r="18" spans="1:17" s="24" customFormat="1" ht="12.75">
      <c r="A18" s="25">
        <v>10</v>
      </c>
      <c r="B18" s="43">
        <v>8</v>
      </c>
      <c r="C18" s="26" t="s">
        <v>152</v>
      </c>
      <c r="D18" s="44" t="s">
        <v>39</v>
      </c>
      <c r="E18" s="26" t="s">
        <v>40</v>
      </c>
      <c r="F18" s="26">
        <v>4</v>
      </c>
      <c r="G18" s="27">
        <v>9</v>
      </c>
      <c r="H18" s="28">
        <v>16442</v>
      </c>
      <c r="I18" s="28">
        <v>549</v>
      </c>
      <c r="J18" s="29">
        <f t="shared" si="0"/>
        <v>-0.2773382559774965</v>
      </c>
      <c r="K18" s="28">
        <v>22752</v>
      </c>
      <c r="L18" s="28">
        <v>745</v>
      </c>
      <c r="M18" s="30">
        <v>136620</v>
      </c>
      <c r="N18" s="31">
        <f t="shared" si="1"/>
        <v>153062</v>
      </c>
      <c r="O18" s="31">
        <f t="shared" si="2"/>
        <v>5420</v>
      </c>
      <c r="P18" s="34">
        <v>4871</v>
      </c>
      <c r="Q18" s="33"/>
    </row>
    <row r="19" spans="1:17" s="24" customFormat="1" ht="12.75">
      <c r="A19" s="25">
        <v>11</v>
      </c>
      <c r="B19" s="43">
        <v>7</v>
      </c>
      <c r="C19" s="48" t="s">
        <v>148</v>
      </c>
      <c r="D19" s="44" t="s">
        <v>39</v>
      </c>
      <c r="E19" s="26" t="s">
        <v>40</v>
      </c>
      <c r="F19" s="26">
        <v>5</v>
      </c>
      <c r="G19" s="27">
        <v>12</v>
      </c>
      <c r="H19" s="28">
        <v>14420</v>
      </c>
      <c r="I19" s="28">
        <v>494</v>
      </c>
      <c r="J19" s="29">
        <f t="shared" si="0"/>
        <v>-0.5692951015531661</v>
      </c>
      <c r="K19" s="28">
        <v>33480</v>
      </c>
      <c r="L19" s="28">
        <v>1153</v>
      </c>
      <c r="M19" s="30">
        <v>332886</v>
      </c>
      <c r="N19" s="31">
        <f t="shared" si="1"/>
        <v>347306</v>
      </c>
      <c r="O19" s="31">
        <f t="shared" si="2"/>
        <v>12564</v>
      </c>
      <c r="P19" s="34">
        <v>12070</v>
      </c>
      <c r="Q19" s="33"/>
    </row>
    <row r="20" spans="1:17" s="24" customFormat="1" ht="12.75">
      <c r="A20" s="25">
        <v>12</v>
      </c>
      <c r="B20" s="43">
        <v>10</v>
      </c>
      <c r="C20" s="48" t="s">
        <v>147</v>
      </c>
      <c r="D20" s="44" t="s">
        <v>41</v>
      </c>
      <c r="E20" s="26" t="s">
        <v>36</v>
      </c>
      <c r="F20" s="26">
        <v>5</v>
      </c>
      <c r="G20" s="27">
        <v>9</v>
      </c>
      <c r="H20" s="28">
        <v>7099</v>
      </c>
      <c r="I20" s="28">
        <v>211</v>
      </c>
      <c r="J20" s="29">
        <f t="shared" si="0"/>
        <v>-0.38754205849365886</v>
      </c>
      <c r="K20" s="28">
        <v>11591</v>
      </c>
      <c r="L20" s="28">
        <v>298</v>
      </c>
      <c r="M20" s="30">
        <v>302422</v>
      </c>
      <c r="N20" s="31">
        <f t="shared" si="1"/>
        <v>309521</v>
      </c>
      <c r="O20" s="31">
        <f t="shared" si="2"/>
        <v>8895</v>
      </c>
      <c r="P20" s="34">
        <v>8684</v>
      </c>
      <c r="Q20" s="33"/>
    </row>
    <row r="21" spans="1:17" s="24" customFormat="1" ht="12.75">
      <c r="A21" s="25">
        <v>13</v>
      </c>
      <c r="B21" s="43">
        <v>11</v>
      </c>
      <c r="C21" s="48" t="s">
        <v>149</v>
      </c>
      <c r="D21" s="44" t="s">
        <v>39</v>
      </c>
      <c r="E21" s="26" t="s">
        <v>40</v>
      </c>
      <c r="F21" s="26">
        <v>5</v>
      </c>
      <c r="G21" s="27">
        <v>4</v>
      </c>
      <c r="H21" s="28">
        <v>6225</v>
      </c>
      <c r="I21" s="28">
        <v>206</v>
      </c>
      <c r="J21" s="29">
        <f t="shared" si="0"/>
        <v>-0.40109678660765824</v>
      </c>
      <c r="K21" s="28">
        <v>10394</v>
      </c>
      <c r="L21" s="28">
        <v>339</v>
      </c>
      <c r="M21" s="30">
        <v>92498</v>
      </c>
      <c r="N21" s="31">
        <f t="shared" si="1"/>
        <v>98723</v>
      </c>
      <c r="O21" s="31">
        <f t="shared" si="2"/>
        <v>3590</v>
      </c>
      <c r="P21" s="34">
        <v>3384</v>
      </c>
      <c r="Q21" s="33"/>
    </row>
    <row r="22" spans="1:17" s="24" customFormat="1" ht="12.75">
      <c r="A22" s="25">
        <v>14</v>
      </c>
      <c r="B22" s="43" t="s">
        <v>62</v>
      </c>
      <c r="C22" s="26" t="s">
        <v>161</v>
      </c>
      <c r="D22" s="44" t="s">
        <v>39</v>
      </c>
      <c r="E22" s="26" t="s">
        <v>42</v>
      </c>
      <c r="F22" s="26">
        <v>1</v>
      </c>
      <c r="G22" s="27">
        <v>1</v>
      </c>
      <c r="H22" s="28">
        <v>5347</v>
      </c>
      <c r="I22" s="28">
        <v>171</v>
      </c>
      <c r="J22" s="29" t="e">
        <f t="shared" si="0"/>
        <v>#DIV/0!</v>
      </c>
      <c r="K22" s="28"/>
      <c r="L22" s="28"/>
      <c r="M22" s="30"/>
      <c r="N22" s="31">
        <f t="shared" si="1"/>
        <v>5347</v>
      </c>
      <c r="O22" s="31">
        <f t="shared" si="2"/>
        <v>171</v>
      </c>
      <c r="P22" s="34"/>
      <c r="Q22" s="33"/>
    </row>
    <row r="23" spans="1:17" s="24" customFormat="1" ht="12.75">
      <c r="A23" s="25">
        <v>15</v>
      </c>
      <c r="B23" s="43">
        <v>12</v>
      </c>
      <c r="C23" s="26" t="s">
        <v>158</v>
      </c>
      <c r="D23" s="44" t="s">
        <v>39</v>
      </c>
      <c r="E23" s="26" t="s">
        <v>38</v>
      </c>
      <c r="F23" s="26">
        <v>2</v>
      </c>
      <c r="G23" s="27">
        <v>5</v>
      </c>
      <c r="H23" s="28">
        <v>3918</v>
      </c>
      <c r="I23" s="28">
        <v>135</v>
      </c>
      <c r="J23" s="29">
        <f t="shared" si="0"/>
        <v>-0.47253634894991925</v>
      </c>
      <c r="K23" s="28">
        <v>7428</v>
      </c>
      <c r="L23" s="28">
        <v>247</v>
      </c>
      <c r="M23" s="30">
        <v>10912</v>
      </c>
      <c r="N23" s="31">
        <f t="shared" si="1"/>
        <v>14830</v>
      </c>
      <c r="O23" s="31">
        <f t="shared" si="2"/>
        <v>532</v>
      </c>
      <c r="P23" s="34">
        <v>397</v>
      </c>
      <c r="Q23" s="33"/>
    </row>
    <row r="24" spans="1:17" s="24" customFormat="1" ht="12.75">
      <c r="A24" s="25">
        <v>16</v>
      </c>
      <c r="B24" s="43">
        <v>13</v>
      </c>
      <c r="C24" s="26" t="s">
        <v>155</v>
      </c>
      <c r="D24" s="44" t="s">
        <v>39</v>
      </c>
      <c r="E24" s="26" t="s">
        <v>38</v>
      </c>
      <c r="F24" s="26">
        <v>3</v>
      </c>
      <c r="G24" s="27">
        <v>4</v>
      </c>
      <c r="H24" s="28">
        <v>3239</v>
      </c>
      <c r="I24" s="28">
        <v>117</v>
      </c>
      <c r="J24" s="29">
        <f t="shared" si="0"/>
        <v>-0.41151889534883723</v>
      </c>
      <c r="K24" s="28">
        <v>5504</v>
      </c>
      <c r="L24" s="28">
        <v>189</v>
      </c>
      <c r="M24" s="30">
        <v>18458</v>
      </c>
      <c r="N24" s="31">
        <f t="shared" si="1"/>
        <v>21697</v>
      </c>
      <c r="O24" s="31">
        <f t="shared" si="2"/>
        <v>785</v>
      </c>
      <c r="P24" s="34">
        <v>668</v>
      </c>
      <c r="Q24" s="33"/>
    </row>
    <row r="25" spans="1:17" s="24" customFormat="1" ht="12.75">
      <c r="A25" s="25">
        <v>17</v>
      </c>
      <c r="B25" s="43">
        <v>14</v>
      </c>
      <c r="C25" s="26" t="s">
        <v>123</v>
      </c>
      <c r="D25" s="44" t="s">
        <v>85</v>
      </c>
      <c r="E25" s="26" t="s">
        <v>38</v>
      </c>
      <c r="F25" s="26">
        <v>11</v>
      </c>
      <c r="G25" s="27">
        <v>7</v>
      </c>
      <c r="H25" s="28">
        <v>2557</v>
      </c>
      <c r="I25" s="28">
        <v>140</v>
      </c>
      <c r="J25" s="29">
        <f t="shared" si="0"/>
        <v>-0.3570530550666331</v>
      </c>
      <c r="K25" s="28">
        <v>3977</v>
      </c>
      <c r="L25" s="28">
        <v>228</v>
      </c>
      <c r="M25" s="30">
        <v>449479</v>
      </c>
      <c r="N25" s="31">
        <f t="shared" si="1"/>
        <v>452036</v>
      </c>
      <c r="O25" s="31">
        <f t="shared" si="2"/>
        <v>18737</v>
      </c>
      <c r="P25" s="34">
        <v>18597</v>
      </c>
      <c r="Q25" s="33"/>
    </row>
    <row r="26" spans="1:17" s="24" customFormat="1" ht="12.75">
      <c r="A26" s="25">
        <v>18</v>
      </c>
      <c r="B26" s="43">
        <v>15</v>
      </c>
      <c r="C26" s="26" t="s">
        <v>105</v>
      </c>
      <c r="D26" s="44" t="s">
        <v>45</v>
      </c>
      <c r="E26" s="26" t="s">
        <v>38</v>
      </c>
      <c r="F26" s="26">
        <v>15</v>
      </c>
      <c r="G26" s="27">
        <v>4</v>
      </c>
      <c r="H26" s="28">
        <v>2092</v>
      </c>
      <c r="I26" s="28">
        <v>164</v>
      </c>
      <c r="J26" s="29">
        <f t="shared" si="0"/>
        <v>-0.1468189233278956</v>
      </c>
      <c r="K26" s="28">
        <v>2452</v>
      </c>
      <c r="L26" s="28">
        <v>138</v>
      </c>
      <c r="M26" s="30">
        <v>529119</v>
      </c>
      <c r="N26" s="31">
        <f t="shared" si="1"/>
        <v>531211</v>
      </c>
      <c r="O26" s="31">
        <f t="shared" si="2"/>
        <v>21587</v>
      </c>
      <c r="P26" s="34">
        <v>21423</v>
      </c>
      <c r="Q26" s="33"/>
    </row>
    <row r="27" spans="1:17" ht="13.5" thickBot="1">
      <c r="A27" s="35"/>
      <c r="B27" s="35"/>
      <c r="C27" s="36"/>
      <c r="D27" s="36"/>
      <c r="E27" s="36"/>
      <c r="F27" s="36"/>
      <c r="G27" s="36"/>
      <c r="H27" s="37">
        <f>SUM(H9:H26)</f>
        <v>1414512</v>
      </c>
      <c r="I27" s="37">
        <f>SUM(I9:I26)</f>
        <v>43413</v>
      </c>
      <c r="J27" s="38">
        <f t="shared" si="0"/>
        <v>-0.14566925329287506</v>
      </c>
      <c r="K27" s="37">
        <f>SUM(K9:K26)</f>
        <v>1655696</v>
      </c>
      <c r="L27" s="37">
        <f>SUM(L9:L26)</f>
        <v>50336</v>
      </c>
      <c r="M27" s="37">
        <f>SUM(M9:M26)</f>
        <v>12218684</v>
      </c>
      <c r="N27" s="39"/>
      <c r="O27" s="39"/>
      <c r="P27" s="37">
        <f>SUM(P9:P26)</f>
        <v>378498</v>
      </c>
      <c r="Q2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zoomScalePageLayoutView="0" workbookViewId="0" topLeftCell="A1">
      <selection activeCell="A27" sqref="A2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156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40700</v>
      </c>
      <c r="P2" s="18"/>
    </row>
    <row r="3" spans="5:10" ht="12.75">
      <c r="E3" s="12" t="s">
        <v>9</v>
      </c>
      <c r="I3" s="19" t="s">
        <v>10</v>
      </c>
      <c r="J3" s="20">
        <v>23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 t="s">
        <v>62</v>
      </c>
      <c r="C9" s="26" t="s">
        <v>159</v>
      </c>
      <c r="D9" s="44" t="s">
        <v>45</v>
      </c>
      <c r="E9" s="26" t="s">
        <v>38</v>
      </c>
      <c r="F9" s="26">
        <v>1</v>
      </c>
      <c r="G9" s="27">
        <v>21</v>
      </c>
      <c r="H9" s="28">
        <v>517143</v>
      </c>
      <c r="I9" s="28">
        <v>13984</v>
      </c>
      <c r="J9" s="29" t="e">
        <f aca="true" t="shared" si="0" ref="J9:J25">H9/K9-100%</f>
        <v>#DIV/0!</v>
      </c>
      <c r="K9" s="28"/>
      <c r="L9" s="28"/>
      <c r="M9" s="30"/>
      <c r="N9" s="31">
        <f aca="true" t="shared" si="1" ref="N9:N24">H9+M9</f>
        <v>517143</v>
      </c>
      <c r="O9" s="31">
        <f aca="true" t="shared" si="2" ref="O9:O24">I9+P9</f>
        <v>13984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154</v>
      </c>
      <c r="D10" s="44" t="s">
        <v>37</v>
      </c>
      <c r="E10" s="26" t="s">
        <v>38</v>
      </c>
      <c r="F10" s="26">
        <v>2</v>
      </c>
      <c r="G10" s="27">
        <v>18</v>
      </c>
      <c r="H10" s="28">
        <v>492683</v>
      </c>
      <c r="I10" s="28">
        <v>16437</v>
      </c>
      <c r="J10" s="29">
        <f t="shared" si="0"/>
        <v>-0.24246109772050872</v>
      </c>
      <c r="K10" s="28">
        <v>650373.2</v>
      </c>
      <c r="L10" s="28">
        <v>22121</v>
      </c>
      <c r="M10" s="30">
        <v>965870</v>
      </c>
      <c r="N10" s="31">
        <f t="shared" si="1"/>
        <v>1458553</v>
      </c>
      <c r="O10" s="31">
        <f t="shared" si="2"/>
        <v>52137</v>
      </c>
      <c r="P10" s="32">
        <v>35700</v>
      </c>
      <c r="Q10" s="33"/>
    </row>
    <row r="11" spans="1:17" s="24" customFormat="1" ht="12.75">
      <c r="A11" s="25">
        <v>3</v>
      </c>
      <c r="B11" s="43">
        <v>2</v>
      </c>
      <c r="C11" s="26" t="s">
        <v>151</v>
      </c>
      <c r="D11" s="44" t="s">
        <v>67</v>
      </c>
      <c r="E11" s="26" t="s">
        <v>36</v>
      </c>
      <c r="F11" s="26">
        <v>3</v>
      </c>
      <c r="G11" s="27">
        <v>30</v>
      </c>
      <c r="H11" s="28">
        <v>283803</v>
      </c>
      <c r="I11" s="28">
        <v>7641</v>
      </c>
      <c r="J11" s="29">
        <f t="shared" si="0"/>
        <v>-0.46155714207114273</v>
      </c>
      <c r="K11" s="28">
        <v>527081</v>
      </c>
      <c r="L11" s="28">
        <v>13941</v>
      </c>
      <c r="M11" s="30">
        <v>2092919</v>
      </c>
      <c r="N11" s="31">
        <f t="shared" si="1"/>
        <v>2376722</v>
      </c>
      <c r="O11" s="31">
        <f t="shared" si="2"/>
        <v>63594</v>
      </c>
      <c r="P11" s="32">
        <v>55953</v>
      </c>
      <c r="Q11" s="33"/>
    </row>
    <row r="12" spans="1:17" s="24" customFormat="1" ht="12.75">
      <c r="A12" s="25">
        <v>4</v>
      </c>
      <c r="B12" s="43" t="s">
        <v>62</v>
      </c>
      <c r="C12" s="26" t="s">
        <v>157</v>
      </c>
      <c r="D12" s="44" t="s">
        <v>35</v>
      </c>
      <c r="E12" s="26" t="s">
        <v>38</v>
      </c>
      <c r="F12" s="26">
        <v>1</v>
      </c>
      <c r="G12" s="27">
        <v>14</v>
      </c>
      <c r="H12" s="28">
        <v>137784</v>
      </c>
      <c r="I12" s="28">
        <v>4633</v>
      </c>
      <c r="J12" s="29" t="e">
        <f t="shared" si="0"/>
        <v>#DIV/0!</v>
      </c>
      <c r="K12" s="28"/>
      <c r="L12" s="28"/>
      <c r="M12" s="30"/>
      <c r="N12" s="31">
        <f t="shared" si="1"/>
        <v>137784</v>
      </c>
      <c r="O12" s="31">
        <f t="shared" si="2"/>
        <v>4633</v>
      </c>
      <c r="P12" s="32"/>
      <c r="Q12" s="33"/>
    </row>
    <row r="13" spans="1:17" s="24" customFormat="1" ht="12.75">
      <c r="A13" s="25">
        <v>5</v>
      </c>
      <c r="B13" s="43">
        <v>4</v>
      </c>
      <c r="C13" s="26" t="s">
        <v>145</v>
      </c>
      <c r="D13" s="44" t="s">
        <v>85</v>
      </c>
      <c r="E13" s="26" t="s">
        <v>38</v>
      </c>
      <c r="F13" s="26">
        <v>5</v>
      </c>
      <c r="G13" s="27">
        <v>13</v>
      </c>
      <c r="H13" s="28">
        <v>62956</v>
      </c>
      <c r="I13" s="28">
        <v>2120</v>
      </c>
      <c r="J13" s="29">
        <f t="shared" si="0"/>
        <v>-0.14256918718675093</v>
      </c>
      <c r="K13" s="28">
        <v>73424</v>
      </c>
      <c r="L13" s="28">
        <v>2358</v>
      </c>
      <c r="M13" s="30">
        <v>1330539</v>
      </c>
      <c r="N13" s="31">
        <f t="shared" si="1"/>
        <v>1393495</v>
      </c>
      <c r="O13" s="31">
        <f t="shared" si="2"/>
        <v>46113</v>
      </c>
      <c r="P13" s="32">
        <v>43993</v>
      </c>
      <c r="Q13" s="33"/>
    </row>
    <row r="14" spans="1:17" s="24" customFormat="1" ht="12.75">
      <c r="A14" s="25">
        <v>6</v>
      </c>
      <c r="B14" s="43">
        <v>3</v>
      </c>
      <c r="C14" s="26" t="s">
        <v>133</v>
      </c>
      <c r="D14" s="44" t="s">
        <v>35</v>
      </c>
      <c r="E14" s="26" t="s">
        <v>38</v>
      </c>
      <c r="F14" s="26">
        <v>8</v>
      </c>
      <c r="G14" s="27">
        <v>15</v>
      </c>
      <c r="H14" s="28">
        <v>49582</v>
      </c>
      <c r="I14" s="28">
        <v>1750</v>
      </c>
      <c r="J14" s="29">
        <f t="shared" si="0"/>
        <v>-0.5194238746946847</v>
      </c>
      <c r="K14" s="28">
        <v>103172</v>
      </c>
      <c r="L14" s="28">
        <v>3386</v>
      </c>
      <c r="M14" s="30">
        <v>1974071</v>
      </c>
      <c r="N14" s="31">
        <f t="shared" si="1"/>
        <v>2023653</v>
      </c>
      <c r="O14" s="31">
        <f t="shared" si="2"/>
        <v>62291</v>
      </c>
      <c r="P14" s="32">
        <v>60541</v>
      </c>
      <c r="Q14" s="33"/>
    </row>
    <row r="15" spans="1:17" s="24" customFormat="1" ht="12.75">
      <c r="A15" s="25">
        <v>7</v>
      </c>
      <c r="B15" s="43">
        <v>6</v>
      </c>
      <c r="C15" s="48" t="s">
        <v>148</v>
      </c>
      <c r="D15" s="44" t="s">
        <v>39</v>
      </c>
      <c r="E15" s="26" t="s">
        <v>40</v>
      </c>
      <c r="F15" s="26">
        <v>4</v>
      </c>
      <c r="G15" s="27">
        <v>12</v>
      </c>
      <c r="H15" s="28">
        <v>33480</v>
      </c>
      <c r="I15" s="28">
        <v>1153</v>
      </c>
      <c r="J15" s="29">
        <f t="shared" si="0"/>
        <v>0.1547216665517004</v>
      </c>
      <c r="K15" s="28">
        <v>28994</v>
      </c>
      <c r="L15" s="28">
        <v>975</v>
      </c>
      <c r="M15" s="42">
        <v>284142</v>
      </c>
      <c r="N15" s="31">
        <f t="shared" si="1"/>
        <v>317622</v>
      </c>
      <c r="O15" s="31">
        <f t="shared" si="2"/>
        <v>11415</v>
      </c>
      <c r="P15" s="32">
        <v>10262</v>
      </c>
      <c r="Q15" s="33"/>
    </row>
    <row r="16" spans="1:17" s="24" customFormat="1" ht="12.75">
      <c r="A16" s="25">
        <v>8</v>
      </c>
      <c r="B16" s="43">
        <v>7</v>
      </c>
      <c r="C16" s="26" t="s">
        <v>152</v>
      </c>
      <c r="D16" s="44" t="s">
        <v>39</v>
      </c>
      <c r="E16" s="26" t="s">
        <v>40</v>
      </c>
      <c r="F16" s="26">
        <v>3</v>
      </c>
      <c r="G16" s="27">
        <v>9</v>
      </c>
      <c r="H16" s="28">
        <v>22752</v>
      </c>
      <c r="I16" s="28">
        <v>745</v>
      </c>
      <c r="J16" s="29">
        <f t="shared" si="0"/>
        <v>-0.07654842113807936</v>
      </c>
      <c r="K16" s="28">
        <v>24638</v>
      </c>
      <c r="L16" s="28">
        <v>809</v>
      </c>
      <c r="M16" s="42">
        <v>106092</v>
      </c>
      <c r="N16" s="31">
        <f t="shared" si="1"/>
        <v>128844</v>
      </c>
      <c r="O16" s="31">
        <f t="shared" si="2"/>
        <v>4546</v>
      </c>
      <c r="P16" s="32">
        <v>3801</v>
      </c>
      <c r="Q16" s="33"/>
    </row>
    <row r="17" spans="1:17" s="24" customFormat="1" ht="12.75">
      <c r="A17" s="25">
        <v>9</v>
      </c>
      <c r="B17" s="43">
        <v>5</v>
      </c>
      <c r="C17" s="26" t="s">
        <v>141</v>
      </c>
      <c r="D17" s="44" t="s">
        <v>45</v>
      </c>
      <c r="E17" s="26" t="s">
        <v>38</v>
      </c>
      <c r="F17" s="26">
        <v>6</v>
      </c>
      <c r="G17" s="27">
        <v>13</v>
      </c>
      <c r="H17" s="28">
        <v>14167</v>
      </c>
      <c r="I17" s="28">
        <v>434</v>
      </c>
      <c r="J17" s="29">
        <f t="shared" si="0"/>
        <v>-0.6377096972176759</v>
      </c>
      <c r="K17" s="28">
        <v>39104</v>
      </c>
      <c r="L17" s="28">
        <v>979</v>
      </c>
      <c r="M17" s="30">
        <v>1876425</v>
      </c>
      <c r="N17" s="31">
        <f t="shared" si="1"/>
        <v>1890592</v>
      </c>
      <c r="O17" s="31">
        <f t="shared" si="2"/>
        <v>45483</v>
      </c>
      <c r="P17" s="34">
        <v>45049</v>
      </c>
      <c r="Q17" s="33"/>
    </row>
    <row r="18" spans="1:17" s="24" customFormat="1" ht="12.75">
      <c r="A18" s="25">
        <v>10</v>
      </c>
      <c r="B18" s="43">
        <v>8</v>
      </c>
      <c r="C18" s="48" t="s">
        <v>147</v>
      </c>
      <c r="D18" s="44" t="s">
        <v>41</v>
      </c>
      <c r="E18" s="26" t="s">
        <v>36</v>
      </c>
      <c r="F18" s="26">
        <v>4</v>
      </c>
      <c r="G18" s="27">
        <v>10</v>
      </c>
      <c r="H18" s="28">
        <v>11591</v>
      </c>
      <c r="I18" s="28">
        <v>298</v>
      </c>
      <c r="J18" s="29">
        <f t="shared" si="0"/>
        <v>-0.5141875183368959</v>
      </c>
      <c r="K18" s="28">
        <v>23859</v>
      </c>
      <c r="L18" s="28">
        <v>636</v>
      </c>
      <c r="M18" s="30">
        <v>287807</v>
      </c>
      <c r="N18" s="31">
        <f t="shared" si="1"/>
        <v>299398</v>
      </c>
      <c r="O18" s="31">
        <f t="shared" si="2"/>
        <v>8582</v>
      </c>
      <c r="P18" s="34">
        <v>8284</v>
      </c>
      <c r="Q18" s="33"/>
    </row>
    <row r="19" spans="1:17" s="24" customFormat="1" ht="12.75">
      <c r="A19" s="25">
        <v>11</v>
      </c>
      <c r="B19" s="43">
        <v>10</v>
      </c>
      <c r="C19" s="48" t="s">
        <v>149</v>
      </c>
      <c r="D19" s="44" t="s">
        <v>39</v>
      </c>
      <c r="E19" s="26" t="s">
        <v>40</v>
      </c>
      <c r="F19" s="26">
        <v>4</v>
      </c>
      <c r="G19" s="27">
        <v>4</v>
      </c>
      <c r="H19" s="28">
        <v>10394</v>
      </c>
      <c r="I19" s="28">
        <v>339</v>
      </c>
      <c r="J19" s="29">
        <f t="shared" si="0"/>
        <v>0.05834436411770705</v>
      </c>
      <c r="K19" s="28">
        <v>9821</v>
      </c>
      <c r="L19" s="28">
        <v>373</v>
      </c>
      <c r="M19" s="30">
        <v>78089</v>
      </c>
      <c r="N19" s="31">
        <f t="shared" si="1"/>
        <v>88483</v>
      </c>
      <c r="O19" s="31">
        <f t="shared" si="2"/>
        <v>3207</v>
      </c>
      <c r="P19" s="34">
        <v>2868</v>
      </c>
      <c r="Q19" s="33"/>
    </row>
    <row r="20" spans="1:17" s="24" customFormat="1" ht="12.75">
      <c r="A20" s="25">
        <v>12</v>
      </c>
      <c r="B20" s="43" t="s">
        <v>62</v>
      </c>
      <c r="C20" s="26" t="s">
        <v>158</v>
      </c>
      <c r="D20" s="44" t="s">
        <v>39</v>
      </c>
      <c r="E20" s="26" t="s">
        <v>38</v>
      </c>
      <c r="F20" s="26">
        <v>1</v>
      </c>
      <c r="G20" s="27">
        <v>5</v>
      </c>
      <c r="H20" s="28">
        <v>7428</v>
      </c>
      <c r="I20" s="28">
        <v>247</v>
      </c>
      <c r="J20" s="29" t="e">
        <f t="shared" si="0"/>
        <v>#DIV/0!</v>
      </c>
      <c r="K20" s="28"/>
      <c r="L20" s="28"/>
      <c r="M20" s="30"/>
      <c r="N20" s="31">
        <f t="shared" si="1"/>
        <v>7428</v>
      </c>
      <c r="O20" s="31">
        <f t="shared" si="2"/>
        <v>247</v>
      </c>
      <c r="P20" s="34"/>
      <c r="Q20" s="33"/>
    </row>
    <row r="21" spans="1:17" s="24" customFormat="1" ht="12.75">
      <c r="A21" s="25">
        <v>13</v>
      </c>
      <c r="B21" s="43">
        <v>12</v>
      </c>
      <c r="C21" s="26" t="s">
        <v>155</v>
      </c>
      <c r="D21" s="44" t="s">
        <v>39</v>
      </c>
      <c r="E21" s="26" t="s">
        <v>38</v>
      </c>
      <c r="F21" s="26">
        <v>2</v>
      </c>
      <c r="G21" s="27">
        <v>4</v>
      </c>
      <c r="H21" s="28">
        <v>5504</v>
      </c>
      <c r="I21" s="28">
        <v>189</v>
      </c>
      <c r="J21" s="29">
        <f t="shared" si="0"/>
        <v>-0.3570093457943925</v>
      </c>
      <c r="K21" s="28">
        <v>8560</v>
      </c>
      <c r="L21" s="28">
        <v>293</v>
      </c>
      <c r="M21" s="30">
        <v>10673</v>
      </c>
      <c r="N21" s="31">
        <f t="shared" si="1"/>
        <v>16177</v>
      </c>
      <c r="O21" s="31">
        <f t="shared" si="2"/>
        <v>571</v>
      </c>
      <c r="P21" s="34">
        <v>382</v>
      </c>
      <c r="Q21" s="33"/>
    </row>
    <row r="22" spans="1:17" s="24" customFormat="1" ht="12.75">
      <c r="A22" s="25">
        <v>14</v>
      </c>
      <c r="B22" s="43">
        <v>9</v>
      </c>
      <c r="C22" s="26" t="s">
        <v>123</v>
      </c>
      <c r="D22" s="44" t="s">
        <v>85</v>
      </c>
      <c r="E22" s="26" t="s">
        <v>38</v>
      </c>
      <c r="F22" s="26">
        <v>10</v>
      </c>
      <c r="G22" s="27">
        <v>7</v>
      </c>
      <c r="H22" s="28">
        <v>3977</v>
      </c>
      <c r="I22" s="28">
        <v>228</v>
      </c>
      <c r="J22" s="29">
        <f t="shared" si="0"/>
        <v>-0.7190590562305736</v>
      </c>
      <c r="K22" s="28">
        <v>14156</v>
      </c>
      <c r="L22" s="28">
        <v>681</v>
      </c>
      <c r="M22" s="30">
        <v>445351</v>
      </c>
      <c r="N22" s="31">
        <f t="shared" si="1"/>
        <v>449328</v>
      </c>
      <c r="O22" s="31">
        <f t="shared" si="2"/>
        <v>18590</v>
      </c>
      <c r="P22" s="34">
        <v>18362</v>
      </c>
      <c r="Q22" s="33"/>
    </row>
    <row r="23" spans="1:17" s="24" customFormat="1" ht="12.75">
      <c r="A23" s="25">
        <v>15</v>
      </c>
      <c r="B23" s="43">
        <v>15</v>
      </c>
      <c r="C23" s="26" t="s">
        <v>105</v>
      </c>
      <c r="D23" s="44" t="s">
        <v>45</v>
      </c>
      <c r="E23" s="26" t="s">
        <v>38</v>
      </c>
      <c r="F23" s="26">
        <v>14</v>
      </c>
      <c r="G23" s="27">
        <v>4</v>
      </c>
      <c r="H23" s="28">
        <v>2452</v>
      </c>
      <c r="I23" s="28">
        <v>138</v>
      </c>
      <c r="J23" s="29">
        <f t="shared" si="0"/>
        <v>-0.3868467116779195</v>
      </c>
      <c r="K23" s="28">
        <v>3999</v>
      </c>
      <c r="L23" s="28">
        <v>208</v>
      </c>
      <c r="M23" s="30">
        <v>526667</v>
      </c>
      <c r="N23" s="31">
        <f t="shared" si="1"/>
        <v>529119</v>
      </c>
      <c r="O23" s="31">
        <f t="shared" si="2"/>
        <v>21423</v>
      </c>
      <c r="P23" s="34">
        <v>21285</v>
      </c>
      <c r="Q23" s="33"/>
    </row>
    <row r="24" spans="1:17" s="24" customFormat="1" ht="12.75">
      <c r="A24" s="25">
        <v>16</v>
      </c>
      <c r="B24" s="43">
        <v>17</v>
      </c>
      <c r="C24" s="26" t="s">
        <v>136</v>
      </c>
      <c r="D24" s="44" t="s">
        <v>39</v>
      </c>
      <c r="E24" s="26" t="s">
        <v>42</v>
      </c>
      <c r="F24" s="26">
        <v>7</v>
      </c>
      <c r="G24" s="27">
        <v>1</v>
      </c>
      <c r="H24" s="28">
        <v>1444</v>
      </c>
      <c r="I24" s="28">
        <v>49</v>
      </c>
      <c r="J24" s="29">
        <f t="shared" si="0"/>
        <v>-0.48757984386089426</v>
      </c>
      <c r="K24" s="28">
        <v>2818</v>
      </c>
      <c r="L24" s="28">
        <v>90</v>
      </c>
      <c r="M24" s="30">
        <v>32204</v>
      </c>
      <c r="N24" s="31">
        <f t="shared" si="1"/>
        <v>33648</v>
      </c>
      <c r="O24" s="31">
        <f t="shared" si="2"/>
        <v>1160</v>
      </c>
      <c r="P24" s="34">
        <v>1111</v>
      </c>
      <c r="Q24" s="33"/>
    </row>
    <row r="25" spans="1:17" ht="13.5" thickBot="1">
      <c r="A25" s="35"/>
      <c r="B25" s="35"/>
      <c r="C25" s="36"/>
      <c r="D25" s="36"/>
      <c r="E25" s="36"/>
      <c r="F25" s="36"/>
      <c r="G25" s="36"/>
      <c r="H25" s="37">
        <f>SUM(H9:H24)</f>
        <v>1657140</v>
      </c>
      <c r="I25" s="37">
        <f>SUM(I9:I24)</f>
        <v>50385</v>
      </c>
      <c r="J25" s="38">
        <f t="shared" si="0"/>
        <v>0.09744429003671007</v>
      </c>
      <c r="K25" s="37">
        <f>SUM(K9:K24)</f>
        <v>1509999.2</v>
      </c>
      <c r="L25" s="37">
        <f>SUM(L9:L24)</f>
        <v>46850</v>
      </c>
      <c r="M25" s="37">
        <f>SUM(M9:M24)</f>
        <v>10010849</v>
      </c>
      <c r="N25" s="39"/>
      <c r="O25" s="39"/>
      <c r="P25" s="37">
        <f>SUM(P9:P24)</f>
        <v>307591</v>
      </c>
      <c r="Q2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1">
      <selection activeCell="C30" sqref="C30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153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40693</v>
      </c>
      <c r="P2" s="18"/>
    </row>
    <row r="3" spans="5:10" ht="12.75">
      <c r="E3" s="12" t="s">
        <v>9</v>
      </c>
      <c r="I3" s="19" t="s">
        <v>10</v>
      </c>
      <c r="J3" s="20">
        <v>22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 t="s">
        <v>62</v>
      </c>
      <c r="C9" s="26" t="s">
        <v>154</v>
      </c>
      <c r="D9" s="44" t="s">
        <v>37</v>
      </c>
      <c r="E9" s="26" t="s">
        <v>38</v>
      </c>
      <c r="F9" s="26">
        <v>1</v>
      </c>
      <c r="G9" s="27">
        <v>16</v>
      </c>
      <c r="H9" s="28">
        <v>650373.2</v>
      </c>
      <c r="I9" s="28">
        <v>22121</v>
      </c>
      <c r="J9" s="29" t="e">
        <f aca="true" t="shared" si="0" ref="J9:J26">H9/K9-100%</f>
        <v>#DIV/0!</v>
      </c>
      <c r="K9" s="28"/>
      <c r="L9" s="28"/>
      <c r="M9" s="30"/>
      <c r="N9" s="31">
        <f aca="true" t="shared" si="1" ref="N9:N25">H9+M9</f>
        <v>650373.2</v>
      </c>
      <c r="O9" s="31">
        <f aca="true" t="shared" si="2" ref="O9:O25">I9+P9</f>
        <v>22121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151</v>
      </c>
      <c r="D10" s="44" t="s">
        <v>67</v>
      </c>
      <c r="E10" s="26" t="s">
        <v>36</v>
      </c>
      <c r="F10" s="26">
        <v>2</v>
      </c>
      <c r="G10" s="27">
        <v>30</v>
      </c>
      <c r="H10" s="28">
        <v>527081</v>
      </c>
      <c r="I10" s="28">
        <v>13941</v>
      </c>
      <c r="J10" s="29">
        <f t="shared" si="0"/>
        <v>-0.5261754571434478</v>
      </c>
      <c r="K10" s="28">
        <v>1112397</v>
      </c>
      <c r="L10" s="28">
        <v>28522</v>
      </c>
      <c r="M10" s="30">
        <v>1415249</v>
      </c>
      <c r="N10" s="31">
        <f t="shared" si="1"/>
        <v>1942330</v>
      </c>
      <c r="O10" s="31">
        <f t="shared" si="2"/>
        <v>51472</v>
      </c>
      <c r="P10" s="32">
        <v>37531</v>
      </c>
      <c r="Q10" s="33"/>
    </row>
    <row r="11" spans="1:17" s="24" customFormat="1" ht="12.75">
      <c r="A11" s="25">
        <v>3</v>
      </c>
      <c r="B11" s="43">
        <v>3</v>
      </c>
      <c r="C11" s="26" t="s">
        <v>133</v>
      </c>
      <c r="D11" s="44" t="s">
        <v>35</v>
      </c>
      <c r="E11" s="26" t="s">
        <v>38</v>
      </c>
      <c r="F11" s="26">
        <v>7</v>
      </c>
      <c r="G11" s="27">
        <v>13</v>
      </c>
      <c r="H11" s="28">
        <v>103172</v>
      </c>
      <c r="I11" s="28">
        <v>3386</v>
      </c>
      <c r="J11" s="29">
        <f t="shared" si="0"/>
        <v>0.21548992118377486</v>
      </c>
      <c r="K11" s="28">
        <v>84881</v>
      </c>
      <c r="L11" s="28">
        <v>2798</v>
      </c>
      <c r="M11" s="30">
        <v>1849512</v>
      </c>
      <c r="N11" s="31">
        <f t="shared" si="1"/>
        <v>1952684</v>
      </c>
      <c r="O11" s="31">
        <f t="shared" si="2"/>
        <v>59763</v>
      </c>
      <c r="P11" s="32">
        <v>56377</v>
      </c>
      <c r="Q11" s="33"/>
    </row>
    <row r="12" spans="1:17" s="24" customFormat="1" ht="12.75">
      <c r="A12" s="25">
        <v>4</v>
      </c>
      <c r="B12" s="43">
        <v>2</v>
      </c>
      <c r="C12" s="26" t="s">
        <v>145</v>
      </c>
      <c r="D12" s="44" t="s">
        <v>85</v>
      </c>
      <c r="E12" s="26" t="s">
        <v>38</v>
      </c>
      <c r="F12" s="26">
        <v>4</v>
      </c>
      <c r="G12" s="27">
        <v>15</v>
      </c>
      <c r="H12" s="28">
        <v>73424</v>
      </c>
      <c r="I12" s="28">
        <v>2358</v>
      </c>
      <c r="J12" s="29">
        <f t="shared" si="0"/>
        <v>-0.5398021269485266</v>
      </c>
      <c r="K12" s="28">
        <v>159548.76</v>
      </c>
      <c r="L12" s="28">
        <v>5146</v>
      </c>
      <c r="M12" s="30">
        <v>1224992</v>
      </c>
      <c r="N12" s="31">
        <f t="shared" si="1"/>
        <v>1298416</v>
      </c>
      <c r="O12" s="31">
        <f t="shared" si="2"/>
        <v>42734</v>
      </c>
      <c r="P12" s="32">
        <v>40376</v>
      </c>
      <c r="Q12" s="33"/>
    </row>
    <row r="13" spans="1:17" s="24" customFormat="1" ht="12.75">
      <c r="A13" s="25">
        <v>5</v>
      </c>
      <c r="B13" s="43">
        <v>4</v>
      </c>
      <c r="C13" s="26" t="s">
        <v>141</v>
      </c>
      <c r="D13" s="44" t="s">
        <v>45</v>
      </c>
      <c r="E13" s="26" t="s">
        <v>38</v>
      </c>
      <c r="F13" s="26">
        <v>5</v>
      </c>
      <c r="G13" s="27">
        <v>13</v>
      </c>
      <c r="H13" s="28">
        <v>39104</v>
      </c>
      <c r="I13" s="28">
        <v>979</v>
      </c>
      <c r="J13" s="29">
        <f t="shared" si="0"/>
        <v>-0.49986570657526186</v>
      </c>
      <c r="K13" s="28">
        <v>78187</v>
      </c>
      <c r="L13" s="28">
        <v>1935</v>
      </c>
      <c r="M13" s="30">
        <v>1823281</v>
      </c>
      <c r="N13" s="31">
        <f t="shared" si="1"/>
        <v>1862385</v>
      </c>
      <c r="O13" s="31">
        <f t="shared" si="2"/>
        <v>44614</v>
      </c>
      <c r="P13" s="32">
        <v>43635</v>
      </c>
      <c r="Q13" s="33"/>
    </row>
    <row r="14" spans="1:17" s="24" customFormat="1" ht="12.75">
      <c r="A14" s="25">
        <v>6</v>
      </c>
      <c r="B14" s="43">
        <v>5</v>
      </c>
      <c r="C14" s="48" t="s">
        <v>148</v>
      </c>
      <c r="D14" s="44" t="s">
        <v>39</v>
      </c>
      <c r="E14" s="26" t="s">
        <v>40</v>
      </c>
      <c r="F14" s="26">
        <v>3</v>
      </c>
      <c r="G14" s="27">
        <v>14</v>
      </c>
      <c r="H14" s="28">
        <v>28994</v>
      </c>
      <c r="I14" s="28">
        <v>975</v>
      </c>
      <c r="J14" s="29">
        <f t="shared" si="0"/>
        <v>-0.5322793999032103</v>
      </c>
      <c r="K14" s="28">
        <v>61990</v>
      </c>
      <c r="L14" s="28">
        <v>2080</v>
      </c>
      <c r="M14" s="30">
        <v>245664</v>
      </c>
      <c r="N14" s="31">
        <f t="shared" si="1"/>
        <v>274658</v>
      </c>
      <c r="O14" s="31">
        <f t="shared" si="2"/>
        <v>9860</v>
      </c>
      <c r="P14" s="32">
        <v>8885</v>
      </c>
      <c r="Q14" s="33"/>
    </row>
    <row r="15" spans="1:17" s="24" customFormat="1" ht="12.75">
      <c r="A15" s="25">
        <v>7</v>
      </c>
      <c r="B15" s="43">
        <v>6</v>
      </c>
      <c r="C15" s="26" t="s">
        <v>152</v>
      </c>
      <c r="D15" s="44" t="s">
        <v>39</v>
      </c>
      <c r="E15" s="26" t="s">
        <v>40</v>
      </c>
      <c r="F15" s="26">
        <v>2</v>
      </c>
      <c r="G15" s="27">
        <v>9</v>
      </c>
      <c r="H15" s="28">
        <v>24638</v>
      </c>
      <c r="I15" s="28">
        <v>809</v>
      </c>
      <c r="J15" s="29">
        <f t="shared" si="0"/>
        <v>-0.5454411276336666</v>
      </c>
      <c r="K15" s="28">
        <v>54202</v>
      </c>
      <c r="L15" s="28">
        <v>1798</v>
      </c>
      <c r="M15" s="42">
        <v>71635</v>
      </c>
      <c r="N15" s="31">
        <f t="shared" si="1"/>
        <v>96273</v>
      </c>
      <c r="O15" s="31">
        <f t="shared" si="2"/>
        <v>3375</v>
      </c>
      <c r="P15" s="32">
        <v>2566</v>
      </c>
      <c r="Q15" s="33"/>
    </row>
    <row r="16" spans="1:17" s="24" customFormat="1" ht="12.75">
      <c r="A16" s="25">
        <v>8</v>
      </c>
      <c r="B16" s="43">
        <v>7</v>
      </c>
      <c r="C16" s="48" t="s">
        <v>147</v>
      </c>
      <c r="D16" s="44" t="s">
        <v>41</v>
      </c>
      <c r="E16" s="26" t="s">
        <v>36</v>
      </c>
      <c r="F16" s="26">
        <v>3</v>
      </c>
      <c r="G16" s="27">
        <v>14</v>
      </c>
      <c r="H16" s="28">
        <v>23859</v>
      </c>
      <c r="I16" s="28">
        <v>636</v>
      </c>
      <c r="J16" s="29">
        <f t="shared" si="0"/>
        <v>-0.5106046931407942</v>
      </c>
      <c r="K16" s="28">
        <v>48752</v>
      </c>
      <c r="L16" s="28">
        <v>1388</v>
      </c>
      <c r="M16" s="42">
        <v>255030</v>
      </c>
      <c r="N16" s="31">
        <f t="shared" si="1"/>
        <v>278889</v>
      </c>
      <c r="O16" s="31">
        <f t="shared" si="2"/>
        <v>8001</v>
      </c>
      <c r="P16" s="32">
        <v>7365</v>
      </c>
      <c r="Q16" s="33"/>
    </row>
    <row r="17" spans="1:17" s="24" customFormat="1" ht="12.75">
      <c r="A17" s="25">
        <v>9</v>
      </c>
      <c r="B17" s="43">
        <v>13</v>
      </c>
      <c r="C17" s="26" t="s">
        <v>123</v>
      </c>
      <c r="D17" s="44" t="s">
        <v>85</v>
      </c>
      <c r="E17" s="26" t="s">
        <v>38</v>
      </c>
      <c r="F17" s="26">
        <v>9</v>
      </c>
      <c r="G17" s="27">
        <v>10</v>
      </c>
      <c r="H17" s="28">
        <v>14156</v>
      </c>
      <c r="I17" s="28">
        <v>681</v>
      </c>
      <c r="J17" s="29">
        <f t="shared" si="0"/>
        <v>0.45100451004510056</v>
      </c>
      <c r="K17" s="28">
        <v>9756</v>
      </c>
      <c r="L17" s="28">
        <v>1213</v>
      </c>
      <c r="M17" s="30">
        <v>424944</v>
      </c>
      <c r="N17" s="31">
        <f t="shared" si="1"/>
        <v>439100</v>
      </c>
      <c r="O17" s="31">
        <f t="shared" si="2"/>
        <v>18070</v>
      </c>
      <c r="P17" s="34">
        <v>17389</v>
      </c>
      <c r="Q17" s="33"/>
    </row>
    <row r="18" spans="1:17" s="24" customFormat="1" ht="12.75">
      <c r="A18" s="25">
        <v>10</v>
      </c>
      <c r="B18" s="43">
        <v>10</v>
      </c>
      <c r="C18" s="48" t="s">
        <v>149</v>
      </c>
      <c r="D18" s="44" t="s">
        <v>39</v>
      </c>
      <c r="E18" s="26" t="s">
        <v>40</v>
      </c>
      <c r="F18" s="26">
        <v>3</v>
      </c>
      <c r="G18" s="27">
        <v>5</v>
      </c>
      <c r="H18" s="28">
        <v>9821</v>
      </c>
      <c r="I18" s="28">
        <v>373</v>
      </c>
      <c r="J18" s="29">
        <f t="shared" si="0"/>
        <v>-0.4261758691206544</v>
      </c>
      <c r="K18" s="28">
        <v>17115</v>
      </c>
      <c r="L18" s="28">
        <v>580</v>
      </c>
      <c r="M18" s="30">
        <v>64207</v>
      </c>
      <c r="N18" s="31">
        <f t="shared" si="1"/>
        <v>74028</v>
      </c>
      <c r="O18" s="31">
        <f t="shared" si="2"/>
        <v>2701</v>
      </c>
      <c r="P18" s="34">
        <v>2328</v>
      </c>
      <c r="Q18" s="33"/>
    </row>
    <row r="19" spans="1:17" s="24" customFormat="1" ht="12.75">
      <c r="A19" s="25">
        <v>11</v>
      </c>
      <c r="B19" s="43">
        <v>8</v>
      </c>
      <c r="C19" s="26" t="s">
        <v>142</v>
      </c>
      <c r="D19" s="44" t="s">
        <v>37</v>
      </c>
      <c r="E19" s="26" t="s">
        <v>38</v>
      </c>
      <c r="F19" s="26">
        <v>5</v>
      </c>
      <c r="G19" s="27">
        <v>6</v>
      </c>
      <c r="H19" s="28">
        <v>9534</v>
      </c>
      <c r="I19" s="28">
        <v>312</v>
      </c>
      <c r="J19" s="29">
        <f t="shared" si="0"/>
        <v>-0.5550681351502706</v>
      </c>
      <c r="K19" s="28">
        <v>21428</v>
      </c>
      <c r="L19" s="28">
        <v>724</v>
      </c>
      <c r="M19" s="30">
        <v>270879</v>
      </c>
      <c r="N19" s="31">
        <f t="shared" si="1"/>
        <v>280413</v>
      </c>
      <c r="O19" s="31">
        <f t="shared" si="2"/>
        <v>9905</v>
      </c>
      <c r="P19" s="34">
        <v>9593</v>
      </c>
      <c r="Q19" s="33"/>
    </row>
    <row r="20" spans="1:17" s="24" customFormat="1" ht="12.75">
      <c r="A20" s="25">
        <v>12</v>
      </c>
      <c r="B20" s="43" t="s">
        <v>62</v>
      </c>
      <c r="C20" s="26" t="s">
        <v>155</v>
      </c>
      <c r="D20" s="44" t="s">
        <v>39</v>
      </c>
      <c r="E20" s="26" t="s">
        <v>38</v>
      </c>
      <c r="F20" s="26">
        <v>1</v>
      </c>
      <c r="G20" s="27">
        <v>4</v>
      </c>
      <c r="H20" s="28">
        <v>8560</v>
      </c>
      <c r="I20" s="28">
        <v>293</v>
      </c>
      <c r="J20" s="29" t="e">
        <f t="shared" si="0"/>
        <v>#DIV/0!</v>
      </c>
      <c r="K20" s="28"/>
      <c r="L20" s="28"/>
      <c r="M20" s="30"/>
      <c r="N20" s="31">
        <f t="shared" si="1"/>
        <v>8560</v>
      </c>
      <c r="O20" s="31">
        <f t="shared" si="2"/>
        <v>293</v>
      </c>
      <c r="P20" s="34"/>
      <c r="Q20" s="33"/>
    </row>
    <row r="21" spans="1:17" s="24" customFormat="1" ht="12.75">
      <c r="A21" s="25">
        <v>13</v>
      </c>
      <c r="B21" s="43">
        <v>12</v>
      </c>
      <c r="C21" s="26" t="s">
        <v>134</v>
      </c>
      <c r="D21" s="44" t="s">
        <v>85</v>
      </c>
      <c r="E21" s="26" t="s">
        <v>38</v>
      </c>
      <c r="F21" s="26">
        <v>7</v>
      </c>
      <c r="G21" s="27">
        <v>4</v>
      </c>
      <c r="H21" s="28">
        <v>7640.44</v>
      </c>
      <c r="I21" s="28">
        <v>277</v>
      </c>
      <c r="J21" s="29">
        <f t="shared" si="0"/>
        <v>-0.3040859823299026</v>
      </c>
      <c r="K21" s="28">
        <v>10979</v>
      </c>
      <c r="L21" s="28">
        <v>411</v>
      </c>
      <c r="M21" s="30">
        <v>232651</v>
      </c>
      <c r="N21" s="31">
        <f t="shared" si="1"/>
        <v>240291.44</v>
      </c>
      <c r="O21" s="31">
        <f t="shared" si="2"/>
        <v>8571</v>
      </c>
      <c r="P21" s="34">
        <v>8294</v>
      </c>
      <c r="Q21" s="33"/>
    </row>
    <row r="22" spans="1:17" s="24" customFormat="1" ht="12.75">
      <c r="A22" s="25">
        <v>14</v>
      </c>
      <c r="B22" s="43">
        <v>16</v>
      </c>
      <c r="C22" s="26" t="s">
        <v>93</v>
      </c>
      <c r="D22" s="44" t="s">
        <v>39</v>
      </c>
      <c r="E22" s="26" t="s">
        <v>38</v>
      </c>
      <c r="F22" s="26">
        <v>16</v>
      </c>
      <c r="G22" s="27">
        <v>3</v>
      </c>
      <c r="H22" s="28">
        <v>5860</v>
      </c>
      <c r="I22" s="28">
        <v>191</v>
      </c>
      <c r="J22" s="29">
        <f t="shared" si="0"/>
        <v>0.3065774804905239</v>
      </c>
      <c r="K22" s="28">
        <v>4485</v>
      </c>
      <c r="L22" s="28">
        <v>145</v>
      </c>
      <c r="M22" s="30">
        <v>1131507</v>
      </c>
      <c r="N22" s="31">
        <f t="shared" si="1"/>
        <v>1137367</v>
      </c>
      <c r="O22" s="31">
        <f t="shared" si="2"/>
        <v>33769</v>
      </c>
      <c r="P22" s="34">
        <v>33578</v>
      </c>
      <c r="Q22" s="33"/>
    </row>
    <row r="23" spans="1:17" s="24" customFormat="1" ht="12.75">
      <c r="A23" s="25">
        <v>15</v>
      </c>
      <c r="B23" s="43">
        <v>15</v>
      </c>
      <c r="C23" s="26" t="s">
        <v>105</v>
      </c>
      <c r="D23" s="44" t="s">
        <v>45</v>
      </c>
      <c r="E23" s="26" t="s">
        <v>38</v>
      </c>
      <c r="F23" s="26">
        <v>13</v>
      </c>
      <c r="G23" s="27">
        <v>7</v>
      </c>
      <c r="H23" s="28">
        <v>3999</v>
      </c>
      <c r="I23" s="28">
        <v>208</v>
      </c>
      <c r="J23" s="29">
        <f t="shared" si="0"/>
        <v>-0.11896893588896229</v>
      </c>
      <c r="K23" s="28">
        <v>4539</v>
      </c>
      <c r="L23" s="28">
        <v>240</v>
      </c>
      <c r="M23" s="30">
        <v>522568</v>
      </c>
      <c r="N23" s="31">
        <f t="shared" si="1"/>
        <v>526567</v>
      </c>
      <c r="O23" s="31">
        <f t="shared" si="2"/>
        <v>21280</v>
      </c>
      <c r="P23" s="34">
        <v>21072</v>
      </c>
      <c r="Q23" s="33"/>
    </row>
    <row r="24" spans="1:17" s="24" customFormat="1" ht="12.75">
      <c r="A24" s="25">
        <v>16</v>
      </c>
      <c r="B24" s="43">
        <v>9</v>
      </c>
      <c r="C24" s="26" t="s">
        <v>129</v>
      </c>
      <c r="D24" s="44" t="s">
        <v>37</v>
      </c>
      <c r="E24" s="26" t="s">
        <v>38</v>
      </c>
      <c r="F24" s="26">
        <v>8</v>
      </c>
      <c r="G24" s="27">
        <v>5</v>
      </c>
      <c r="H24" s="28">
        <v>3855</v>
      </c>
      <c r="I24" s="28">
        <v>141</v>
      </c>
      <c r="J24" s="29">
        <f t="shared" si="0"/>
        <v>-0.8176183942849032</v>
      </c>
      <c r="K24" s="28">
        <v>21137</v>
      </c>
      <c r="L24" s="28">
        <v>682</v>
      </c>
      <c r="M24" s="30">
        <v>654793</v>
      </c>
      <c r="N24" s="31">
        <f t="shared" si="1"/>
        <v>658648</v>
      </c>
      <c r="O24" s="31">
        <f t="shared" si="2"/>
        <v>22777</v>
      </c>
      <c r="P24" s="34">
        <v>22636</v>
      </c>
      <c r="Q24" s="33"/>
    </row>
    <row r="25" spans="1:17" s="24" customFormat="1" ht="12.75">
      <c r="A25" s="25">
        <v>17</v>
      </c>
      <c r="B25" s="43">
        <v>19</v>
      </c>
      <c r="C25" s="26" t="s">
        <v>136</v>
      </c>
      <c r="D25" s="44" t="s">
        <v>39</v>
      </c>
      <c r="E25" s="26" t="s">
        <v>42</v>
      </c>
      <c r="F25" s="26">
        <v>6</v>
      </c>
      <c r="G25" s="27">
        <v>1</v>
      </c>
      <c r="H25" s="28">
        <v>2818</v>
      </c>
      <c r="I25" s="28">
        <v>90</v>
      </c>
      <c r="J25" s="29">
        <f t="shared" si="0"/>
        <v>-0.23173391494002182</v>
      </c>
      <c r="K25" s="28">
        <v>3668</v>
      </c>
      <c r="L25" s="28">
        <v>120</v>
      </c>
      <c r="M25" s="30">
        <v>28378</v>
      </c>
      <c r="N25" s="31">
        <f t="shared" si="1"/>
        <v>31196</v>
      </c>
      <c r="O25" s="31">
        <f t="shared" si="2"/>
        <v>1070</v>
      </c>
      <c r="P25" s="34">
        <v>980</v>
      </c>
      <c r="Q25" s="33"/>
    </row>
    <row r="26" spans="1:17" ht="13.5" thickBot="1">
      <c r="A26" s="35"/>
      <c r="B26" s="35"/>
      <c r="C26" s="36"/>
      <c r="D26" s="36"/>
      <c r="E26" s="36"/>
      <c r="F26" s="36"/>
      <c r="G26" s="36"/>
      <c r="H26" s="37">
        <f>SUM(H9:H25)</f>
        <v>1536888.64</v>
      </c>
      <c r="I26" s="37">
        <f>SUM(I9:I25)</f>
        <v>47771</v>
      </c>
      <c r="J26" s="38">
        <f t="shared" si="0"/>
        <v>-0.09224462270421374</v>
      </c>
      <c r="K26" s="37">
        <f>SUM(K9:K25)</f>
        <v>1693064.76</v>
      </c>
      <c r="L26" s="37">
        <f>SUM(L9:L25)</f>
        <v>47782</v>
      </c>
      <c r="M26" s="37">
        <f>SUM(M9:M25)</f>
        <v>10215290</v>
      </c>
      <c r="N26" s="39"/>
      <c r="O26" s="39"/>
      <c r="P26" s="37">
        <f>SUM(P9:P25)</f>
        <v>312605</v>
      </c>
      <c r="Q26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PageLayoutView="0" workbookViewId="0" topLeftCell="A1">
      <selection activeCell="H30" sqref="H30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150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40686</v>
      </c>
      <c r="P2" s="18"/>
    </row>
    <row r="3" spans="5:10" ht="12.75">
      <c r="E3" s="12" t="s">
        <v>9</v>
      </c>
      <c r="I3" s="19" t="s">
        <v>10</v>
      </c>
      <c r="J3" s="20">
        <v>21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 t="s">
        <v>62</v>
      </c>
      <c r="C9" s="26" t="s">
        <v>151</v>
      </c>
      <c r="D9" s="44" t="s">
        <v>67</v>
      </c>
      <c r="E9" s="26" t="s">
        <v>36</v>
      </c>
      <c r="F9" s="26">
        <v>1</v>
      </c>
      <c r="G9" s="27">
        <v>30</v>
      </c>
      <c r="H9" s="28">
        <v>1112397</v>
      </c>
      <c r="I9" s="28">
        <v>28522</v>
      </c>
      <c r="J9" s="29" t="e">
        <f aca="true" t="shared" si="0" ref="J9:J30">H9/K9-100%</f>
        <v>#DIV/0!</v>
      </c>
      <c r="K9" s="28"/>
      <c r="L9" s="28"/>
      <c r="M9" s="30"/>
      <c r="N9" s="31">
        <f aca="true" t="shared" si="1" ref="N9:N29">H9+M9</f>
        <v>1112397</v>
      </c>
      <c r="O9" s="31">
        <f aca="true" t="shared" si="2" ref="O9:O29">I9+P9</f>
        <v>28522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145</v>
      </c>
      <c r="D10" s="44" t="s">
        <v>85</v>
      </c>
      <c r="E10" s="26" t="s">
        <v>38</v>
      </c>
      <c r="F10" s="26">
        <v>3</v>
      </c>
      <c r="G10" s="27">
        <v>15</v>
      </c>
      <c r="H10" s="28">
        <v>159548.76</v>
      </c>
      <c r="I10" s="28">
        <v>5146</v>
      </c>
      <c r="J10" s="29">
        <f t="shared" si="0"/>
        <v>-0.5233269557340434</v>
      </c>
      <c r="K10" s="28">
        <v>334713.2</v>
      </c>
      <c r="L10" s="28">
        <v>10823</v>
      </c>
      <c r="M10" s="30">
        <v>1018008</v>
      </c>
      <c r="N10" s="31">
        <f t="shared" si="1"/>
        <v>1177556.76</v>
      </c>
      <c r="O10" s="31">
        <f t="shared" si="2"/>
        <v>38567</v>
      </c>
      <c r="P10" s="32">
        <v>33421</v>
      </c>
      <c r="Q10" s="33"/>
    </row>
    <row r="11" spans="1:17" s="24" customFormat="1" ht="12.75">
      <c r="A11" s="25">
        <v>3</v>
      </c>
      <c r="B11" s="43">
        <v>3</v>
      </c>
      <c r="C11" s="26" t="s">
        <v>133</v>
      </c>
      <c r="D11" s="44" t="s">
        <v>35</v>
      </c>
      <c r="E11" s="26" t="s">
        <v>38</v>
      </c>
      <c r="F11" s="26">
        <v>6</v>
      </c>
      <c r="G11" s="27">
        <v>13</v>
      </c>
      <c r="H11" s="28">
        <v>84881</v>
      </c>
      <c r="I11" s="28">
        <v>2798</v>
      </c>
      <c r="J11" s="29">
        <f t="shared" si="0"/>
        <v>-0.45991053760156786</v>
      </c>
      <c r="K11" s="28">
        <v>157161</v>
      </c>
      <c r="L11" s="28">
        <v>5032</v>
      </c>
      <c r="M11" s="30">
        <v>1732302</v>
      </c>
      <c r="N11" s="31">
        <f t="shared" si="1"/>
        <v>1817183</v>
      </c>
      <c r="O11" s="31">
        <f t="shared" si="2"/>
        <v>55250</v>
      </c>
      <c r="P11" s="32">
        <v>52452</v>
      </c>
      <c r="Q11" s="33"/>
    </row>
    <row r="12" spans="1:17" s="24" customFormat="1" ht="12.75">
      <c r="A12" s="25">
        <v>4</v>
      </c>
      <c r="B12" s="43">
        <v>2</v>
      </c>
      <c r="C12" s="26" t="s">
        <v>141</v>
      </c>
      <c r="D12" s="44" t="s">
        <v>45</v>
      </c>
      <c r="E12" s="26" t="s">
        <v>38</v>
      </c>
      <c r="F12" s="26">
        <v>4</v>
      </c>
      <c r="G12" s="27">
        <v>13</v>
      </c>
      <c r="H12" s="28">
        <v>78187</v>
      </c>
      <c r="I12" s="28">
        <v>1935</v>
      </c>
      <c r="J12" s="29">
        <f t="shared" si="0"/>
        <v>-0.6905054071599348</v>
      </c>
      <c r="K12" s="28">
        <v>252628</v>
      </c>
      <c r="L12" s="28">
        <v>5819</v>
      </c>
      <c r="M12" s="30">
        <v>1718974</v>
      </c>
      <c r="N12" s="31">
        <f t="shared" si="1"/>
        <v>1797161</v>
      </c>
      <c r="O12" s="31">
        <f t="shared" si="2"/>
        <v>42869</v>
      </c>
      <c r="P12" s="32">
        <v>40934</v>
      </c>
      <c r="Q12" s="33"/>
    </row>
    <row r="13" spans="1:17" s="24" customFormat="1" ht="12.75">
      <c r="A13" s="25">
        <v>5</v>
      </c>
      <c r="B13" s="43">
        <v>5</v>
      </c>
      <c r="C13" s="48" t="s">
        <v>148</v>
      </c>
      <c r="D13" s="44" t="s">
        <v>39</v>
      </c>
      <c r="E13" s="26" t="s">
        <v>40</v>
      </c>
      <c r="F13" s="26">
        <v>2</v>
      </c>
      <c r="G13" s="27">
        <v>13</v>
      </c>
      <c r="H13" s="28">
        <v>61990</v>
      </c>
      <c r="I13" s="28">
        <v>2080</v>
      </c>
      <c r="J13" s="29">
        <f t="shared" si="0"/>
        <v>-0.46272252942502035</v>
      </c>
      <c r="K13" s="28">
        <v>115378</v>
      </c>
      <c r="L13" s="28">
        <v>3978</v>
      </c>
      <c r="M13" s="30">
        <v>163773</v>
      </c>
      <c r="N13" s="31">
        <f t="shared" si="1"/>
        <v>225763</v>
      </c>
      <c r="O13" s="31">
        <f t="shared" si="2"/>
        <v>8055</v>
      </c>
      <c r="P13" s="32">
        <v>5975</v>
      </c>
      <c r="Q13" s="33"/>
    </row>
    <row r="14" spans="1:17" s="24" customFormat="1" ht="12.75">
      <c r="A14" s="25">
        <v>6</v>
      </c>
      <c r="B14" s="43" t="s">
        <v>62</v>
      </c>
      <c r="C14" s="26" t="s">
        <v>152</v>
      </c>
      <c r="D14" s="44" t="s">
        <v>39</v>
      </c>
      <c r="E14" s="26" t="s">
        <v>40</v>
      </c>
      <c r="F14" s="26">
        <v>1</v>
      </c>
      <c r="G14" s="27">
        <v>9</v>
      </c>
      <c r="H14" s="28">
        <v>54202</v>
      </c>
      <c r="I14" s="28">
        <v>1798</v>
      </c>
      <c r="J14" s="29" t="e">
        <f t="shared" si="0"/>
        <v>#DIV/0!</v>
      </c>
      <c r="K14" s="28"/>
      <c r="L14" s="28"/>
      <c r="M14" s="30"/>
      <c r="N14" s="31">
        <f t="shared" si="1"/>
        <v>54202</v>
      </c>
      <c r="O14" s="31">
        <f t="shared" si="2"/>
        <v>1798</v>
      </c>
      <c r="P14" s="32"/>
      <c r="Q14" s="33"/>
    </row>
    <row r="15" spans="1:17" s="24" customFormat="1" ht="12.75">
      <c r="A15" s="25">
        <v>7</v>
      </c>
      <c r="B15" s="43">
        <v>4</v>
      </c>
      <c r="C15" s="48" t="s">
        <v>147</v>
      </c>
      <c r="D15" s="44" t="s">
        <v>41</v>
      </c>
      <c r="E15" s="26" t="s">
        <v>36</v>
      </c>
      <c r="F15" s="26">
        <v>2</v>
      </c>
      <c r="G15" s="27">
        <v>18</v>
      </c>
      <c r="H15" s="28">
        <v>48752</v>
      </c>
      <c r="I15" s="28">
        <v>1388</v>
      </c>
      <c r="J15" s="29">
        <f t="shared" si="0"/>
        <v>-0.6623892855411591</v>
      </c>
      <c r="K15" s="28">
        <v>144403</v>
      </c>
      <c r="L15" s="28">
        <v>4026</v>
      </c>
      <c r="M15" s="42">
        <v>191113</v>
      </c>
      <c r="N15" s="31">
        <f t="shared" si="1"/>
        <v>239865</v>
      </c>
      <c r="O15" s="31">
        <f t="shared" si="2"/>
        <v>6860</v>
      </c>
      <c r="P15" s="32">
        <v>5472</v>
      </c>
      <c r="Q15" s="33"/>
    </row>
    <row r="16" spans="1:17" s="24" customFormat="1" ht="12.75">
      <c r="A16" s="25">
        <v>8</v>
      </c>
      <c r="B16" s="43">
        <v>6</v>
      </c>
      <c r="C16" s="26" t="s">
        <v>142</v>
      </c>
      <c r="D16" s="44" t="s">
        <v>37</v>
      </c>
      <c r="E16" s="26" t="s">
        <v>38</v>
      </c>
      <c r="F16" s="26">
        <v>4</v>
      </c>
      <c r="G16" s="27">
        <v>6</v>
      </c>
      <c r="H16" s="28">
        <v>21428</v>
      </c>
      <c r="I16" s="28">
        <v>724</v>
      </c>
      <c r="J16" s="29">
        <f t="shared" si="0"/>
        <v>-0.45471942021314493</v>
      </c>
      <c r="K16" s="28">
        <v>39297.2</v>
      </c>
      <c r="L16" s="28">
        <v>1336</v>
      </c>
      <c r="M16" s="42">
        <v>243040</v>
      </c>
      <c r="N16" s="31">
        <f t="shared" si="1"/>
        <v>264468</v>
      </c>
      <c r="O16" s="31">
        <f t="shared" si="2"/>
        <v>9327</v>
      </c>
      <c r="P16" s="32">
        <v>8603</v>
      </c>
      <c r="Q16" s="33"/>
    </row>
    <row r="17" spans="1:17" s="24" customFormat="1" ht="12.75">
      <c r="A17" s="25">
        <v>9</v>
      </c>
      <c r="B17" s="43">
        <v>7</v>
      </c>
      <c r="C17" s="26" t="s">
        <v>129</v>
      </c>
      <c r="D17" s="44" t="s">
        <v>37</v>
      </c>
      <c r="E17" s="26" t="s">
        <v>38</v>
      </c>
      <c r="F17" s="26">
        <v>7</v>
      </c>
      <c r="G17" s="27">
        <v>5</v>
      </c>
      <c r="H17" s="28">
        <v>21137</v>
      </c>
      <c r="I17" s="28">
        <v>682</v>
      </c>
      <c r="J17" s="29">
        <f t="shared" si="0"/>
        <v>-0.4221389906501175</v>
      </c>
      <c r="K17" s="28">
        <v>36578</v>
      </c>
      <c r="L17" s="28">
        <v>1242</v>
      </c>
      <c r="M17" s="30">
        <v>627473</v>
      </c>
      <c r="N17" s="31">
        <f t="shared" si="1"/>
        <v>648610</v>
      </c>
      <c r="O17" s="31">
        <f t="shared" si="2"/>
        <v>22395</v>
      </c>
      <c r="P17" s="34">
        <v>21713</v>
      </c>
      <c r="Q17" s="33"/>
    </row>
    <row r="18" spans="1:17" s="24" customFormat="1" ht="12.75">
      <c r="A18" s="25">
        <v>10</v>
      </c>
      <c r="B18" s="43">
        <v>8</v>
      </c>
      <c r="C18" s="48" t="s">
        <v>149</v>
      </c>
      <c r="D18" s="44" t="s">
        <v>39</v>
      </c>
      <c r="E18" s="26" t="s">
        <v>40</v>
      </c>
      <c r="F18" s="26">
        <v>2</v>
      </c>
      <c r="G18" s="27">
        <v>5</v>
      </c>
      <c r="H18" s="28">
        <v>17115</v>
      </c>
      <c r="I18" s="28">
        <v>580</v>
      </c>
      <c r="J18" s="29">
        <f t="shared" si="0"/>
        <v>-0.46898948217554526</v>
      </c>
      <c r="K18" s="28">
        <v>32231</v>
      </c>
      <c r="L18" s="28">
        <v>1094</v>
      </c>
      <c r="M18" s="30">
        <v>40809</v>
      </c>
      <c r="N18" s="31">
        <f t="shared" si="1"/>
        <v>57924</v>
      </c>
      <c r="O18" s="31">
        <f t="shared" si="2"/>
        <v>2060</v>
      </c>
      <c r="P18" s="34">
        <v>1480</v>
      </c>
      <c r="Q18" s="33"/>
    </row>
    <row r="19" spans="1:17" s="24" customFormat="1" ht="12.75">
      <c r="A19" s="25">
        <v>11</v>
      </c>
      <c r="B19" s="43">
        <v>12</v>
      </c>
      <c r="C19" s="26" t="s">
        <v>119</v>
      </c>
      <c r="D19" s="44" t="s">
        <v>39</v>
      </c>
      <c r="E19" s="26" t="s">
        <v>38</v>
      </c>
      <c r="F19" s="26">
        <v>9</v>
      </c>
      <c r="G19" s="27">
        <v>2</v>
      </c>
      <c r="H19" s="28">
        <v>11273</v>
      </c>
      <c r="I19" s="28">
        <v>360</v>
      </c>
      <c r="J19" s="29">
        <f t="shared" si="0"/>
        <v>-0.2844356988701282</v>
      </c>
      <c r="K19" s="28">
        <v>15754</v>
      </c>
      <c r="L19" s="28">
        <v>498</v>
      </c>
      <c r="M19" s="30">
        <v>1115272</v>
      </c>
      <c r="N19" s="31">
        <f t="shared" si="1"/>
        <v>1126545</v>
      </c>
      <c r="O19" s="31">
        <f t="shared" si="2"/>
        <v>38956</v>
      </c>
      <c r="P19" s="34">
        <v>38596</v>
      </c>
      <c r="Q19" s="33"/>
    </row>
    <row r="20" spans="1:17" s="24" customFormat="1" ht="12.75">
      <c r="A20" s="25">
        <v>12</v>
      </c>
      <c r="B20" s="43">
        <v>13</v>
      </c>
      <c r="C20" s="26" t="s">
        <v>134</v>
      </c>
      <c r="D20" s="44" t="s">
        <v>85</v>
      </c>
      <c r="E20" s="26" t="s">
        <v>38</v>
      </c>
      <c r="F20" s="26">
        <v>6</v>
      </c>
      <c r="G20" s="27">
        <v>4</v>
      </c>
      <c r="H20" s="28">
        <v>10979</v>
      </c>
      <c r="I20" s="28">
        <v>411</v>
      </c>
      <c r="J20" s="29">
        <f t="shared" si="0"/>
        <v>-0.29756877799104287</v>
      </c>
      <c r="K20" s="28">
        <v>15630</v>
      </c>
      <c r="L20" s="28">
        <v>603</v>
      </c>
      <c r="M20" s="30">
        <v>218294</v>
      </c>
      <c r="N20" s="31">
        <f t="shared" si="1"/>
        <v>229273</v>
      </c>
      <c r="O20" s="31">
        <f t="shared" si="2"/>
        <v>8151</v>
      </c>
      <c r="P20" s="34">
        <v>7740</v>
      </c>
      <c r="Q20" s="33"/>
    </row>
    <row r="21" spans="1:17" s="24" customFormat="1" ht="12.75">
      <c r="A21" s="25">
        <v>13</v>
      </c>
      <c r="B21" s="43">
        <v>10</v>
      </c>
      <c r="C21" s="26" t="s">
        <v>123</v>
      </c>
      <c r="D21" s="44" t="s">
        <v>85</v>
      </c>
      <c r="E21" s="26" t="s">
        <v>38</v>
      </c>
      <c r="F21" s="26">
        <v>8</v>
      </c>
      <c r="G21" s="27">
        <v>10</v>
      </c>
      <c r="H21" s="28">
        <v>9756</v>
      </c>
      <c r="I21" s="28">
        <v>1213</v>
      </c>
      <c r="J21" s="29">
        <f t="shared" si="0"/>
        <v>-0.5581321617826894</v>
      </c>
      <c r="K21" s="28">
        <v>22079</v>
      </c>
      <c r="L21" s="28">
        <v>1001</v>
      </c>
      <c r="M21" s="30">
        <v>413219</v>
      </c>
      <c r="N21" s="31">
        <f t="shared" si="1"/>
        <v>422975</v>
      </c>
      <c r="O21" s="31">
        <f t="shared" si="2"/>
        <v>18052</v>
      </c>
      <c r="P21" s="34">
        <v>16839</v>
      </c>
      <c r="Q21" s="33"/>
    </row>
    <row r="22" spans="1:17" s="24" customFormat="1" ht="12.75">
      <c r="A22" s="25">
        <v>14</v>
      </c>
      <c r="B22" s="43">
        <v>14</v>
      </c>
      <c r="C22" s="26" t="s">
        <v>140</v>
      </c>
      <c r="D22" s="44" t="s">
        <v>44</v>
      </c>
      <c r="E22" s="26" t="s">
        <v>36</v>
      </c>
      <c r="F22" s="26">
        <v>4</v>
      </c>
      <c r="G22" s="27">
        <v>7</v>
      </c>
      <c r="H22" s="28">
        <v>4935</v>
      </c>
      <c r="I22" s="28">
        <v>176</v>
      </c>
      <c r="J22" s="29">
        <f t="shared" si="0"/>
        <v>-0.5922161626177491</v>
      </c>
      <c r="K22" s="28">
        <v>12102</v>
      </c>
      <c r="L22" s="28">
        <v>421</v>
      </c>
      <c r="M22" s="30">
        <v>103196</v>
      </c>
      <c r="N22" s="31">
        <f t="shared" si="1"/>
        <v>108131</v>
      </c>
      <c r="O22" s="31">
        <f t="shared" si="2"/>
        <v>3843</v>
      </c>
      <c r="P22" s="34">
        <v>3667</v>
      </c>
      <c r="Q22" s="33"/>
    </row>
    <row r="23" spans="1:17" s="24" customFormat="1" ht="12.75">
      <c r="A23" s="25">
        <v>15</v>
      </c>
      <c r="B23" s="43">
        <v>19</v>
      </c>
      <c r="C23" s="26" t="s">
        <v>105</v>
      </c>
      <c r="D23" s="44" t="s">
        <v>45</v>
      </c>
      <c r="E23" s="26" t="s">
        <v>38</v>
      </c>
      <c r="F23" s="26">
        <v>12</v>
      </c>
      <c r="G23" s="27">
        <v>7</v>
      </c>
      <c r="H23" s="28">
        <v>4539</v>
      </c>
      <c r="I23" s="28">
        <v>240</v>
      </c>
      <c r="J23" s="29">
        <f t="shared" si="0"/>
        <v>-0.2467640225688682</v>
      </c>
      <c r="K23" s="28">
        <v>6026</v>
      </c>
      <c r="L23" s="28">
        <v>285</v>
      </c>
      <c r="M23" s="30">
        <v>518112</v>
      </c>
      <c r="N23" s="31">
        <f t="shared" si="1"/>
        <v>522651</v>
      </c>
      <c r="O23" s="31">
        <f t="shared" si="2"/>
        <v>21077</v>
      </c>
      <c r="P23" s="34">
        <v>20837</v>
      </c>
      <c r="Q23" s="33"/>
    </row>
    <row r="24" spans="1:17" s="24" customFormat="1" ht="12.75">
      <c r="A24" s="25">
        <v>16</v>
      </c>
      <c r="B24" s="43">
        <v>16</v>
      </c>
      <c r="C24" s="26" t="s">
        <v>93</v>
      </c>
      <c r="D24" s="44" t="s">
        <v>39</v>
      </c>
      <c r="E24" s="26" t="s">
        <v>38</v>
      </c>
      <c r="F24" s="26">
        <v>15</v>
      </c>
      <c r="G24" s="27">
        <v>3</v>
      </c>
      <c r="H24" s="28">
        <v>4485</v>
      </c>
      <c r="I24" s="28">
        <v>145</v>
      </c>
      <c r="J24" s="29">
        <f t="shared" si="0"/>
        <v>-0.5145053041783936</v>
      </c>
      <c r="K24" s="28">
        <v>9238</v>
      </c>
      <c r="L24" s="28">
        <v>282</v>
      </c>
      <c r="M24" s="30">
        <v>1127022</v>
      </c>
      <c r="N24" s="31">
        <f t="shared" si="1"/>
        <v>1131507</v>
      </c>
      <c r="O24" s="31">
        <f t="shared" si="2"/>
        <v>33578</v>
      </c>
      <c r="P24" s="34">
        <v>33433</v>
      </c>
      <c r="Q24" s="33"/>
    </row>
    <row r="25" spans="1:17" s="24" customFormat="1" ht="12.75">
      <c r="A25" s="25">
        <v>17</v>
      </c>
      <c r="B25" s="43">
        <v>18</v>
      </c>
      <c r="C25" s="26" t="s">
        <v>112</v>
      </c>
      <c r="D25" s="44" t="s">
        <v>37</v>
      </c>
      <c r="E25" s="26" t="s">
        <v>38</v>
      </c>
      <c r="F25" s="26">
        <v>11</v>
      </c>
      <c r="G25" s="27">
        <v>1</v>
      </c>
      <c r="H25" s="28">
        <v>4468</v>
      </c>
      <c r="I25" s="28">
        <v>179</v>
      </c>
      <c r="J25" s="29">
        <f t="shared" si="0"/>
        <v>-0.32801925101519025</v>
      </c>
      <c r="K25" s="28">
        <v>6649</v>
      </c>
      <c r="L25" s="28">
        <v>207</v>
      </c>
      <c r="M25" s="30">
        <v>782238</v>
      </c>
      <c r="N25" s="31">
        <f t="shared" si="1"/>
        <v>786706</v>
      </c>
      <c r="O25" s="31">
        <f t="shared" si="2"/>
        <v>26855</v>
      </c>
      <c r="P25" s="34">
        <v>26676</v>
      </c>
      <c r="Q25" s="33"/>
    </row>
    <row r="26" spans="1:17" s="24" customFormat="1" ht="12.75">
      <c r="A26" s="25">
        <v>18</v>
      </c>
      <c r="B26" s="43">
        <v>9</v>
      </c>
      <c r="C26" s="26" t="s">
        <v>138</v>
      </c>
      <c r="D26" s="44" t="s">
        <v>35</v>
      </c>
      <c r="E26" s="26" t="s">
        <v>38</v>
      </c>
      <c r="F26" s="26">
        <v>5</v>
      </c>
      <c r="G26" s="27">
        <v>2</v>
      </c>
      <c r="H26" s="28">
        <v>4135</v>
      </c>
      <c r="I26" s="28">
        <v>132</v>
      </c>
      <c r="J26" s="29">
        <f t="shared" si="0"/>
        <v>-0.8666516172724048</v>
      </c>
      <c r="K26" s="28">
        <v>31009</v>
      </c>
      <c r="L26" s="28">
        <v>1033</v>
      </c>
      <c r="M26" s="30">
        <v>359750</v>
      </c>
      <c r="N26" s="31">
        <f t="shared" si="1"/>
        <v>363885</v>
      </c>
      <c r="O26" s="31">
        <f t="shared" si="2"/>
        <v>12328</v>
      </c>
      <c r="P26" s="34">
        <v>12196</v>
      </c>
      <c r="Q26" s="33"/>
    </row>
    <row r="27" spans="1:17" s="24" customFormat="1" ht="12.75">
      <c r="A27" s="25">
        <v>19</v>
      </c>
      <c r="B27" s="43">
        <v>21</v>
      </c>
      <c r="C27" s="26" t="s">
        <v>136</v>
      </c>
      <c r="D27" s="44" t="s">
        <v>39</v>
      </c>
      <c r="E27" s="26" t="s">
        <v>42</v>
      </c>
      <c r="F27" s="26">
        <v>5</v>
      </c>
      <c r="G27" s="27">
        <v>1</v>
      </c>
      <c r="H27" s="28">
        <v>3668</v>
      </c>
      <c r="I27" s="28">
        <v>120</v>
      </c>
      <c r="J27" s="29">
        <f t="shared" si="0"/>
        <v>0.051304098595586156</v>
      </c>
      <c r="K27" s="28">
        <v>3489</v>
      </c>
      <c r="L27" s="28">
        <v>117</v>
      </c>
      <c r="M27" s="30">
        <v>23783</v>
      </c>
      <c r="N27" s="31">
        <f t="shared" si="1"/>
        <v>27451</v>
      </c>
      <c r="O27" s="31">
        <f t="shared" si="2"/>
        <v>942</v>
      </c>
      <c r="P27" s="34">
        <v>822</v>
      </c>
      <c r="Q27" s="33"/>
    </row>
    <row r="28" spans="1:17" s="24" customFormat="1" ht="12.75">
      <c r="A28" s="25">
        <v>20</v>
      </c>
      <c r="B28" s="43">
        <v>11</v>
      </c>
      <c r="C28" s="26" t="s">
        <v>144</v>
      </c>
      <c r="D28" s="44" t="s">
        <v>39</v>
      </c>
      <c r="E28" s="26" t="s">
        <v>40</v>
      </c>
      <c r="F28" s="26">
        <v>3</v>
      </c>
      <c r="G28" s="27">
        <v>6</v>
      </c>
      <c r="H28" s="28">
        <v>3362</v>
      </c>
      <c r="I28" s="28">
        <v>113</v>
      </c>
      <c r="J28" s="29">
        <f t="shared" si="0"/>
        <v>-0.8100242979035994</v>
      </c>
      <c r="K28" s="28">
        <v>17697</v>
      </c>
      <c r="L28" s="28">
        <v>603</v>
      </c>
      <c r="M28" s="30">
        <v>71028</v>
      </c>
      <c r="N28" s="31">
        <f t="shared" si="1"/>
        <v>74390</v>
      </c>
      <c r="O28" s="31">
        <f t="shared" si="2"/>
        <v>2280</v>
      </c>
      <c r="P28" s="34">
        <v>2167</v>
      </c>
      <c r="Q28" s="33"/>
    </row>
    <row r="29" spans="1:17" s="24" customFormat="1" ht="12.75">
      <c r="A29" s="25">
        <v>21</v>
      </c>
      <c r="B29" s="43">
        <v>17</v>
      </c>
      <c r="C29" s="26" t="s">
        <v>137</v>
      </c>
      <c r="D29" s="44" t="s">
        <v>39</v>
      </c>
      <c r="E29" s="26" t="s">
        <v>40</v>
      </c>
      <c r="F29" s="26">
        <v>5</v>
      </c>
      <c r="G29" s="27">
        <v>2</v>
      </c>
      <c r="H29" s="28">
        <v>2719</v>
      </c>
      <c r="I29" s="28">
        <v>108</v>
      </c>
      <c r="J29" s="29">
        <f t="shared" si="0"/>
        <v>-0.6648175542406312</v>
      </c>
      <c r="K29" s="28">
        <v>8112</v>
      </c>
      <c r="L29" s="28">
        <v>264</v>
      </c>
      <c r="M29" s="30">
        <v>131202</v>
      </c>
      <c r="N29" s="31">
        <f t="shared" si="1"/>
        <v>133921</v>
      </c>
      <c r="O29" s="31">
        <f t="shared" si="2"/>
        <v>4561</v>
      </c>
      <c r="P29" s="34">
        <v>4453</v>
      </c>
      <c r="Q29" s="33"/>
    </row>
    <row r="30" spans="1:17" ht="13.5" thickBot="1">
      <c r="A30" s="35"/>
      <c r="B30" s="35"/>
      <c r="C30" s="36"/>
      <c r="D30" s="36"/>
      <c r="E30" s="36"/>
      <c r="F30" s="36"/>
      <c r="G30" s="36"/>
      <c r="H30" s="37">
        <f>SUM(H9:H29)</f>
        <v>1723956.76</v>
      </c>
      <c r="I30" s="37">
        <f>SUM(I9:I29)</f>
        <v>48850</v>
      </c>
      <c r="J30" s="38">
        <f t="shared" si="0"/>
        <v>0.36803029802859033</v>
      </c>
      <c r="K30" s="37">
        <f>SUM(K9:K29)</f>
        <v>1260174.4</v>
      </c>
      <c r="L30" s="37">
        <f>SUM(L9:L29)</f>
        <v>38664</v>
      </c>
      <c r="M30" s="37">
        <f>SUM(M9:M29)</f>
        <v>10598608</v>
      </c>
      <c r="N30" s="39"/>
      <c r="O30" s="39"/>
      <c r="P30" s="37">
        <f>SUM(P9:P29)</f>
        <v>337476</v>
      </c>
      <c r="Q30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1"/>
  <sheetViews>
    <sheetView zoomScale="90" zoomScaleNormal="90" zoomScalePageLayoutView="0" workbookViewId="0" topLeftCell="A1">
      <selection activeCell="C33" sqref="C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146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40679</v>
      </c>
      <c r="P2" s="18"/>
    </row>
    <row r="3" spans="5:10" ht="12.75">
      <c r="E3" s="12" t="s">
        <v>9</v>
      </c>
      <c r="I3" s="19" t="s">
        <v>10</v>
      </c>
      <c r="J3" s="20">
        <v>20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>
        <v>1</v>
      </c>
      <c r="C9" s="26" t="s">
        <v>145</v>
      </c>
      <c r="D9" s="44" t="s">
        <v>85</v>
      </c>
      <c r="E9" s="26" t="s">
        <v>38</v>
      </c>
      <c r="F9" s="26">
        <v>2</v>
      </c>
      <c r="G9" s="27">
        <v>17</v>
      </c>
      <c r="H9" s="28">
        <v>334713.2</v>
      </c>
      <c r="I9" s="28">
        <v>10823</v>
      </c>
      <c r="J9" s="29">
        <f aca="true" t="shared" si="0" ref="J9:J31">H9/K9-100%</f>
        <v>-0.20270882511975563</v>
      </c>
      <c r="K9" s="28">
        <v>419813</v>
      </c>
      <c r="L9" s="28">
        <v>13391</v>
      </c>
      <c r="M9" s="30">
        <v>574968</v>
      </c>
      <c r="N9" s="31">
        <f aca="true" t="shared" si="1" ref="N9:N30">H9+M9</f>
        <v>909681.2</v>
      </c>
      <c r="O9" s="31">
        <f aca="true" t="shared" si="2" ref="O9:O30">I9+P9</f>
        <v>29765</v>
      </c>
      <c r="P9" s="32">
        <v>18942</v>
      </c>
      <c r="Q9" s="33"/>
    </row>
    <row r="10" spans="1:17" s="24" customFormat="1" ht="12.75">
      <c r="A10" s="25">
        <v>2</v>
      </c>
      <c r="B10" s="43">
        <v>2</v>
      </c>
      <c r="C10" s="26" t="s">
        <v>141</v>
      </c>
      <c r="D10" s="44" t="s">
        <v>45</v>
      </c>
      <c r="E10" s="26" t="s">
        <v>38</v>
      </c>
      <c r="F10" s="26">
        <v>3</v>
      </c>
      <c r="G10" s="27">
        <v>14</v>
      </c>
      <c r="H10" s="28">
        <v>252628</v>
      </c>
      <c r="I10" s="28">
        <v>5819</v>
      </c>
      <c r="J10" s="29">
        <f t="shared" si="0"/>
        <v>-0.3247057075022066</v>
      </c>
      <c r="K10" s="28">
        <v>374100.6</v>
      </c>
      <c r="L10" s="28">
        <v>8759</v>
      </c>
      <c r="M10" s="30">
        <v>1391442</v>
      </c>
      <c r="N10" s="31">
        <f t="shared" si="1"/>
        <v>1644070</v>
      </c>
      <c r="O10" s="31">
        <f t="shared" si="2"/>
        <v>39040</v>
      </c>
      <c r="P10" s="32">
        <v>33221</v>
      </c>
      <c r="Q10" s="33"/>
    </row>
    <row r="11" spans="1:17" s="24" customFormat="1" ht="12.75">
      <c r="A11" s="25">
        <v>3</v>
      </c>
      <c r="B11" s="43">
        <v>3</v>
      </c>
      <c r="C11" s="26" t="s">
        <v>133</v>
      </c>
      <c r="D11" s="44" t="s">
        <v>35</v>
      </c>
      <c r="E11" s="26" t="s">
        <v>38</v>
      </c>
      <c r="F11" s="26">
        <v>5</v>
      </c>
      <c r="G11" s="27">
        <v>14</v>
      </c>
      <c r="H11" s="28">
        <v>157161</v>
      </c>
      <c r="I11" s="28">
        <v>5032</v>
      </c>
      <c r="J11" s="29">
        <f t="shared" si="0"/>
        <v>-0.038558948759359835</v>
      </c>
      <c r="K11" s="28">
        <v>163464</v>
      </c>
      <c r="L11" s="28">
        <v>5151</v>
      </c>
      <c r="M11" s="30">
        <v>1540183</v>
      </c>
      <c r="N11" s="31">
        <f t="shared" si="1"/>
        <v>1697344</v>
      </c>
      <c r="O11" s="31">
        <f t="shared" si="2"/>
        <v>51275</v>
      </c>
      <c r="P11" s="32">
        <v>46243</v>
      </c>
      <c r="Q11" s="33"/>
    </row>
    <row r="12" spans="1:17" s="24" customFormat="1" ht="12.75">
      <c r="A12" s="25">
        <v>4</v>
      </c>
      <c r="B12" s="43" t="s">
        <v>62</v>
      </c>
      <c r="C12" s="48" t="s">
        <v>147</v>
      </c>
      <c r="D12" s="44" t="s">
        <v>41</v>
      </c>
      <c r="E12" s="26" t="s">
        <v>36</v>
      </c>
      <c r="F12" s="26">
        <v>1</v>
      </c>
      <c r="G12" s="27">
        <v>19</v>
      </c>
      <c r="H12" s="28">
        <v>144403</v>
      </c>
      <c r="I12" s="28">
        <v>4026</v>
      </c>
      <c r="J12" s="29" t="e">
        <f t="shared" si="0"/>
        <v>#DIV/0!</v>
      </c>
      <c r="K12" s="28"/>
      <c r="L12" s="28"/>
      <c r="M12" s="30"/>
      <c r="N12" s="31">
        <f t="shared" si="1"/>
        <v>144403</v>
      </c>
      <c r="O12" s="31">
        <f t="shared" si="2"/>
        <v>4026</v>
      </c>
      <c r="P12" s="32"/>
      <c r="Q12" s="33"/>
    </row>
    <row r="13" spans="1:17" s="24" customFormat="1" ht="12.75">
      <c r="A13" s="25">
        <v>5</v>
      </c>
      <c r="B13" s="43" t="s">
        <v>62</v>
      </c>
      <c r="C13" s="48" t="s">
        <v>148</v>
      </c>
      <c r="D13" s="44" t="s">
        <v>39</v>
      </c>
      <c r="E13" s="26" t="s">
        <v>40</v>
      </c>
      <c r="F13" s="26">
        <v>1</v>
      </c>
      <c r="G13" s="27">
        <v>14</v>
      </c>
      <c r="H13" s="28">
        <v>115378</v>
      </c>
      <c r="I13" s="28">
        <v>3978</v>
      </c>
      <c r="J13" s="29" t="e">
        <f t="shared" si="0"/>
        <v>#DIV/0!</v>
      </c>
      <c r="K13" s="28"/>
      <c r="L13" s="28"/>
      <c r="M13" s="30"/>
      <c r="N13" s="31">
        <f t="shared" si="1"/>
        <v>115378</v>
      </c>
      <c r="O13" s="31">
        <f t="shared" si="2"/>
        <v>3978</v>
      </c>
      <c r="P13" s="32"/>
      <c r="Q13" s="33"/>
    </row>
    <row r="14" spans="1:17" s="24" customFormat="1" ht="12.75">
      <c r="A14" s="25">
        <v>6</v>
      </c>
      <c r="B14" s="43">
        <v>4</v>
      </c>
      <c r="C14" s="26" t="s">
        <v>142</v>
      </c>
      <c r="D14" s="44" t="s">
        <v>37</v>
      </c>
      <c r="E14" s="26" t="s">
        <v>38</v>
      </c>
      <c r="F14" s="26">
        <v>3</v>
      </c>
      <c r="G14" s="27">
        <v>9</v>
      </c>
      <c r="H14" s="28">
        <v>39297.2</v>
      </c>
      <c r="I14" s="28">
        <v>1336</v>
      </c>
      <c r="J14" s="29">
        <f t="shared" si="0"/>
        <v>-0.23012785098288147</v>
      </c>
      <c r="K14" s="28">
        <v>51043.8</v>
      </c>
      <c r="L14" s="28">
        <v>1775</v>
      </c>
      <c r="M14" s="30">
        <v>192472</v>
      </c>
      <c r="N14" s="31">
        <f t="shared" si="1"/>
        <v>231769.2</v>
      </c>
      <c r="O14" s="31">
        <f t="shared" si="2"/>
        <v>8157</v>
      </c>
      <c r="P14" s="32">
        <v>6821</v>
      </c>
      <c r="Q14" s="33"/>
    </row>
    <row r="15" spans="1:17" s="24" customFormat="1" ht="12.75">
      <c r="A15" s="25">
        <v>7</v>
      </c>
      <c r="B15" s="43">
        <v>6</v>
      </c>
      <c r="C15" s="26" t="s">
        <v>129</v>
      </c>
      <c r="D15" s="44" t="s">
        <v>37</v>
      </c>
      <c r="E15" s="26" t="s">
        <v>38</v>
      </c>
      <c r="F15" s="26">
        <v>6</v>
      </c>
      <c r="G15" s="27">
        <v>7</v>
      </c>
      <c r="H15" s="28">
        <v>36578</v>
      </c>
      <c r="I15" s="28">
        <v>1242</v>
      </c>
      <c r="J15" s="29">
        <f t="shared" si="0"/>
        <v>-0.06987743477597519</v>
      </c>
      <c r="K15" s="28">
        <v>39326</v>
      </c>
      <c r="L15" s="28">
        <v>1282</v>
      </c>
      <c r="M15" s="42">
        <v>576638</v>
      </c>
      <c r="N15" s="31">
        <f t="shared" si="1"/>
        <v>613216</v>
      </c>
      <c r="O15" s="31">
        <f t="shared" si="2"/>
        <v>21131</v>
      </c>
      <c r="P15" s="32">
        <v>19889</v>
      </c>
      <c r="Q15" s="33"/>
    </row>
    <row r="16" spans="1:17" s="24" customFormat="1" ht="12.75">
      <c r="A16" s="25">
        <v>8</v>
      </c>
      <c r="B16" s="43" t="s">
        <v>62</v>
      </c>
      <c r="C16" s="48" t="s">
        <v>149</v>
      </c>
      <c r="D16" s="44" t="s">
        <v>39</v>
      </c>
      <c r="E16" s="26" t="s">
        <v>40</v>
      </c>
      <c r="F16" s="26">
        <v>1</v>
      </c>
      <c r="G16" s="27">
        <v>5</v>
      </c>
      <c r="H16" s="28">
        <v>32231</v>
      </c>
      <c r="I16" s="28">
        <v>1094</v>
      </c>
      <c r="J16" s="29" t="e">
        <f t="shared" si="0"/>
        <v>#DIV/0!</v>
      </c>
      <c r="K16" s="28"/>
      <c r="L16" s="28"/>
      <c r="M16" s="42"/>
      <c r="N16" s="31">
        <f t="shared" si="1"/>
        <v>32231</v>
      </c>
      <c r="O16" s="31">
        <f t="shared" si="2"/>
        <v>1094</v>
      </c>
      <c r="P16" s="32"/>
      <c r="Q16" s="33"/>
    </row>
    <row r="17" spans="1:17" s="24" customFormat="1" ht="12.75">
      <c r="A17" s="25">
        <v>9</v>
      </c>
      <c r="B17" s="43">
        <v>5</v>
      </c>
      <c r="C17" s="26" t="s">
        <v>138</v>
      </c>
      <c r="D17" s="44" t="s">
        <v>35</v>
      </c>
      <c r="E17" s="26" t="s">
        <v>38</v>
      </c>
      <c r="F17" s="26">
        <v>4</v>
      </c>
      <c r="G17" s="27">
        <v>9</v>
      </c>
      <c r="H17" s="28">
        <v>31009</v>
      </c>
      <c r="I17" s="28">
        <v>1033</v>
      </c>
      <c r="J17" s="29">
        <f t="shared" si="0"/>
        <v>-0.30357543906930784</v>
      </c>
      <c r="K17" s="28">
        <v>44526</v>
      </c>
      <c r="L17" s="28">
        <v>1446</v>
      </c>
      <c r="M17" s="30">
        <v>317309</v>
      </c>
      <c r="N17" s="31">
        <f t="shared" si="1"/>
        <v>348318</v>
      </c>
      <c r="O17" s="31">
        <f t="shared" si="2"/>
        <v>11686</v>
      </c>
      <c r="P17" s="34">
        <v>10653</v>
      </c>
      <c r="Q17" s="33"/>
    </row>
    <row r="18" spans="1:17" s="24" customFormat="1" ht="12.75">
      <c r="A18" s="25">
        <v>10</v>
      </c>
      <c r="B18" s="43">
        <v>13</v>
      </c>
      <c r="C18" s="26" t="s">
        <v>123</v>
      </c>
      <c r="D18" s="44" t="s">
        <v>85</v>
      </c>
      <c r="E18" s="26" t="s">
        <v>38</v>
      </c>
      <c r="F18" s="26">
        <v>7</v>
      </c>
      <c r="G18" s="27">
        <v>9</v>
      </c>
      <c r="H18" s="28">
        <v>22079</v>
      </c>
      <c r="I18" s="28">
        <v>1001</v>
      </c>
      <c r="J18" s="29">
        <f t="shared" si="0"/>
        <v>0.30382662099917335</v>
      </c>
      <c r="K18" s="28">
        <v>16934</v>
      </c>
      <c r="L18" s="28">
        <v>710</v>
      </c>
      <c r="M18" s="30">
        <v>386781</v>
      </c>
      <c r="N18" s="31">
        <f t="shared" si="1"/>
        <v>408860</v>
      </c>
      <c r="O18" s="31">
        <f t="shared" si="2"/>
        <v>16627</v>
      </c>
      <c r="P18" s="34">
        <v>15626</v>
      </c>
      <c r="Q18" s="33"/>
    </row>
    <row r="19" spans="1:17" s="24" customFormat="1" ht="12.75">
      <c r="A19" s="25">
        <v>11</v>
      </c>
      <c r="B19" s="43">
        <v>7</v>
      </c>
      <c r="C19" s="26" t="s">
        <v>144</v>
      </c>
      <c r="D19" s="44" t="s">
        <v>39</v>
      </c>
      <c r="E19" s="26" t="s">
        <v>40</v>
      </c>
      <c r="F19" s="26">
        <v>2</v>
      </c>
      <c r="G19" s="27">
        <v>9</v>
      </c>
      <c r="H19" s="28">
        <v>17697</v>
      </c>
      <c r="I19" s="28">
        <v>603</v>
      </c>
      <c r="J19" s="29">
        <f t="shared" si="0"/>
        <v>-0.5303468591597887</v>
      </c>
      <c r="K19" s="28">
        <v>37681</v>
      </c>
      <c r="L19" s="28">
        <v>949</v>
      </c>
      <c r="M19" s="30">
        <v>47940</v>
      </c>
      <c r="N19" s="31">
        <f t="shared" si="1"/>
        <v>65637</v>
      </c>
      <c r="O19" s="31">
        <f t="shared" si="2"/>
        <v>1946</v>
      </c>
      <c r="P19" s="34">
        <v>1343</v>
      </c>
      <c r="Q19" s="33"/>
    </row>
    <row r="20" spans="1:17" s="24" customFormat="1" ht="12.75">
      <c r="A20" s="25">
        <v>12</v>
      </c>
      <c r="B20" s="43">
        <v>8</v>
      </c>
      <c r="C20" s="26" t="s">
        <v>119</v>
      </c>
      <c r="D20" s="44" t="s">
        <v>39</v>
      </c>
      <c r="E20" s="26" t="s">
        <v>38</v>
      </c>
      <c r="F20" s="26">
        <v>8</v>
      </c>
      <c r="G20" s="27">
        <v>2</v>
      </c>
      <c r="H20" s="28">
        <v>15754</v>
      </c>
      <c r="I20" s="28">
        <v>498</v>
      </c>
      <c r="J20" s="29">
        <f t="shared" si="0"/>
        <v>-0.5221426838146082</v>
      </c>
      <c r="K20" s="28">
        <v>32968</v>
      </c>
      <c r="L20" s="28">
        <v>1061</v>
      </c>
      <c r="M20" s="30">
        <v>1092622</v>
      </c>
      <c r="N20" s="31">
        <f t="shared" si="1"/>
        <v>1108376</v>
      </c>
      <c r="O20" s="31">
        <f t="shared" si="2"/>
        <v>38328</v>
      </c>
      <c r="P20" s="34">
        <v>37830</v>
      </c>
      <c r="Q20" s="33"/>
    </row>
    <row r="21" spans="1:17" s="24" customFormat="1" ht="12.75">
      <c r="A21" s="25">
        <v>13</v>
      </c>
      <c r="B21" s="43">
        <v>12</v>
      </c>
      <c r="C21" s="26" t="s">
        <v>134</v>
      </c>
      <c r="D21" s="44" t="s">
        <v>85</v>
      </c>
      <c r="E21" s="26" t="s">
        <v>38</v>
      </c>
      <c r="F21" s="26">
        <v>5</v>
      </c>
      <c r="G21" s="27">
        <v>4</v>
      </c>
      <c r="H21" s="28">
        <v>15630</v>
      </c>
      <c r="I21" s="28">
        <v>603</v>
      </c>
      <c r="J21" s="29">
        <f t="shared" si="0"/>
        <v>-0.1486464404379324</v>
      </c>
      <c r="K21" s="28">
        <v>18359</v>
      </c>
      <c r="L21" s="28">
        <v>678</v>
      </c>
      <c r="M21" s="30">
        <v>198060</v>
      </c>
      <c r="N21" s="31">
        <f t="shared" si="1"/>
        <v>213690</v>
      </c>
      <c r="O21" s="31">
        <f t="shared" si="2"/>
        <v>7561</v>
      </c>
      <c r="P21" s="34">
        <v>6958</v>
      </c>
      <c r="Q21" s="33"/>
    </row>
    <row r="22" spans="1:17" s="24" customFormat="1" ht="12.75">
      <c r="A22" s="25">
        <v>14</v>
      </c>
      <c r="B22" s="43">
        <v>10</v>
      </c>
      <c r="C22" s="26" t="s">
        <v>140</v>
      </c>
      <c r="D22" s="44" t="s">
        <v>44</v>
      </c>
      <c r="E22" s="26" t="s">
        <v>36</v>
      </c>
      <c r="F22" s="26">
        <v>3</v>
      </c>
      <c r="G22" s="27">
        <v>8</v>
      </c>
      <c r="H22" s="28">
        <v>12102</v>
      </c>
      <c r="I22" s="28">
        <v>421</v>
      </c>
      <c r="J22" s="29">
        <f t="shared" si="0"/>
        <v>-0.48513082322910017</v>
      </c>
      <c r="K22" s="28">
        <v>23505</v>
      </c>
      <c r="L22" s="28">
        <v>801</v>
      </c>
      <c r="M22" s="30">
        <v>85441</v>
      </c>
      <c r="N22" s="31">
        <f t="shared" si="1"/>
        <v>97543</v>
      </c>
      <c r="O22" s="31">
        <f t="shared" si="2"/>
        <v>3443</v>
      </c>
      <c r="P22" s="34">
        <v>3022</v>
      </c>
      <c r="Q22" s="33"/>
    </row>
    <row r="23" spans="1:17" s="24" customFormat="1" ht="12.75">
      <c r="A23" s="25">
        <v>15</v>
      </c>
      <c r="B23" s="43">
        <v>9</v>
      </c>
      <c r="C23" s="26" t="s">
        <v>132</v>
      </c>
      <c r="D23" s="44" t="s">
        <v>39</v>
      </c>
      <c r="E23" s="26" t="s">
        <v>40</v>
      </c>
      <c r="F23" s="26">
        <v>5</v>
      </c>
      <c r="G23" s="27">
        <v>4</v>
      </c>
      <c r="H23" s="28">
        <v>11819</v>
      </c>
      <c r="I23" s="28">
        <v>289</v>
      </c>
      <c r="J23" s="29">
        <f t="shared" si="0"/>
        <v>-0.6022145934302638</v>
      </c>
      <c r="K23" s="28">
        <v>29712</v>
      </c>
      <c r="L23" s="28">
        <v>746</v>
      </c>
      <c r="M23" s="30">
        <v>705586</v>
      </c>
      <c r="N23" s="31">
        <f t="shared" si="1"/>
        <v>717405</v>
      </c>
      <c r="O23" s="31">
        <f t="shared" si="2"/>
        <v>16489</v>
      </c>
      <c r="P23" s="34">
        <v>16200</v>
      </c>
      <c r="Q23" s="33"/>
    </row>
    <row r="24" spans="1:17" s="24" customFormat="1" ht="12.75">
      <c r="A24" s="25">
        <v>16</v>
      </c>
      <c r="B24" s="43">
        <v>16</v>
      </c>
      <c r="C24" s="26" t="s">
        <v>93</v>
      </c>
      <c r="D24" s="44" t="s">
        <v>39</v>
      </c>
      <c r="E24" s="26" t="s">
        <v>38</v>
      </c>
      <c r="F24" s="26">
        <v>14</v>
      </c>
      <c r="G24" s="27">
        <v>4</v>
      </c>
      <c r="H24" s="28">
        <v>9238</v>
      </c>
      <c r="I24" s="28">
        <v>282</v>
      </c>
      <c r="J24" s="29">
        <f t="shared" si="0"/>
        <v>0.05891792755616687</v>
      </c>
      <c r="K24" s="28">
        <v>8724</v>
      </c>
      <c r="L24" s="28">
        <v>265</v>
      </c>
      <c r="M24" s="30">
        <v>1114262</v>
      </c>
      <c r="N24" s="31">
        <f t="shared" si="1"/>
        <v>1123500</v>
      </c>
      <c r="O24" s="31">
        <f t="shared" si="2"/>
        <v>33319</v>
      </c>
      <c r="P24" s="34">
        <v>33037</v>
      </c>
      <c r="Q24" s="33"/>
    </row>
    <row r="25" spans="1:17" s="24" customFormat="1" ht="12.75">
      <c r="A25" s="25">
        <v>17</v>
      </c>
      <c r="B25" s="43">
        <v>11</v>
      </c>
      <c r="C25" s="26" t="s">
        <v>137</v>
      </c>
      <c r="D25" s="44" t="s">
        <v>39</v>
      </c>
      <c r="E25" s="26" t="s">
        <v>40</v>
      </c>
      <c r="F25" s="26">
        <v>4</v>
      </c>
      <c r="G25" s="27">
        <v>4</v>
      </c>
      <c r="H25" s="28">
        <v>8112</v>
      </c>
      <c r="I25" s="28">
        <v>264</v>
      </c>
      <c r="J25" s="29">
        <f t="shared" si="0"/>
        <v>-0.56525001339836</v>
      </c>
      <c r="K25" s="28">
        <v>18659</v>
      </c>
      <c r="L25" s="28">
        <v>621</v>
      </c>
      <c r="M25" s="30">
        <v>119159</v>
      </c>
      <c r="N25" s="31">
        <f t="shared" si="1"/>
        <v>127271</v>
      </c>
      <c r="O25" s="31">
        <f t="shared" si="2"/>
        <v>4295</v>
      </c>
      <c r="P25" s="34">
        <v>4031</v>
      </c>
      <c r="Q25" s="33"/>
    </row>
    <row r="26" spans="1:17" s="24" customFormat="1" ht="12.75">
      <c r="A26" s="25">
        <v>18</v>
      </c>
      <c r="B26" s="43">
        <v>14</v>
      </c>
      <c r="C26" s="26" t="s">
        <v>112</v>
      </c>
      <c r="D26" s="44" t="s">
        <v>37</v>
      </c>
      <c r="E26" s="26" t="s">
        <v>38</v>
      </c>
      <c r="F26" s="26">
        <v>10</v>
      </c>
      <c r="G26" s="27">
        <v>1</v>
      </c>
      <c r="H26" s="28">
        <v>6649</v>
      </c>
      <c r="I26" s="28">
        <v>207</v>
      </c>
      <c r="J26" s="29">
        <f t="shared" si="0"/>
        <v>-0.4029810541438449</v>
      </c>
      <c r="K26" s="28">
        <v>11137</v>
      </c>
      <c r="L26" s="28">
        <v>402</v>
      </c>
      <c r="M26" s="30">
        <v>773067</v>
      </c>
      <c r="N26" s="31">
        <f t="shared" si="1"/>
        <v>779716</v>
      </c>
      <c r="O26" s="31">
        <f t="shared" si="2"/>
        <v>26580</v>
      </c>
      <c r="P26" s="34">
        <v>26373</v>
      </c>
      <c r="Q26" s="33"/>
    </row>
    <row r="27" spans="1:17" s="24" customFormat="1" ht="12.75">
      <c r="A27" s="25">
        <v>19</v>
      </c>
      <c r="B27" s="43">
        <v>18</v>
      </c>
      <c r="C27" s="26" t="s">
        <v>105</v>
      </c>
      <c r="D27" s="44" t="s">
        <v>45</v>
      </c>
      <c r="E27" s="26" t="s">
        <v>38</v>
      </c>
      <c r="F27" s="26">
        <v>11</v>
      </c>
      <c r="G27" s="27">
        <v>7</v>
      </c>
      <c r="H27" s="28">
        <v>6026</v>
      </c>
      <c r="I27" s="28">
        <v>285</v>
      </c>
      <c r="J27" s="29">
        <f t="shared" si="0"/>
        <v>-0.20564197205378332</v>
      </c>
      <c r="K27" s="28">
        <v>7586</v>
      </c>
      <c r="L27" s="28">
        <v>322</v>
      </c>
      <c r="M27" s="30">
        <v>512086</v>
      </c>
      <c r="N27" s="31">
        <f t="shared" si="1"/>
        <v>518112</v>
      </c>
      <c r="O27" s="31">
        <f t="shared" si="2"/>
        <v>20837</v>
      </c>
      <c r="P27" s="34">
        <v>20552</v>
      </c>
      <c r="Q27" s="33"/>
    </row>
    <row r="28" spans="1:17" s="24" customFormat="1" ht="12.75">
      <c r="A28" s="25">
        <v>20</v>
      </c>
      <c r="B28" s="43">
        <v>19</v>
      </c>
      <c r="C28" s="26" t="s">
        <v>131</v>
      </c>
      <c r="D28" s="44" t="s">
        <v>39</v>
      </c>
      <c r="E28" s="26" t="s">
        <v>42</v>
      </c>
      <c r="F28" s="26">
        <v>5</v>
      </c>
      <c r="G28" s="27">
        <v>2</v>
      </c>
      <c r="H28" s="28">
        <v>4676</v>
      </c>
      <c r="I28" s="28">
        <v>141</v>
      </c>
      <c r="J28" s="29">
        <f t="shared" si="0"/>
        <v>-0.34168661129100375</v>
      </c>
      <c r="K28" s="28">
        <v>7103</v>
      </c>
      <c r="L28" s="28">
        <v>249</v>
      </c>
      <c r="M28" s="30">
        <v>43804</v>
      </c>
      <c r="N28" s="31">
        <f t="shared" si="1"/>
        <v>48480</v>
      </c>
      <c r="O28" s="31">
        <f t="shared" si="2"/>
        <v>1681</v>
      </c>
      <c r="P28" s="34">
        <v>1540</v>
      </c>
      <c r="Q28" s="33"/>
    </row>
    <row r="29" spans="1:17" s="24" customFormat="1" ht="12.75">
      <c r="A29" s="25">
        <v>21</v>
      </c>
      <c r="B29" s="43">
        <v>21</v>
      </c>
      <c r="C29" s="26" t="s">
        <v>136</v>
      </c>
      <c r="D29" s="44" t="s">
        <v>39</v>
      </c>
      <c r="E29" s="26" t="s">
        <v>42</v>
      </c>
      <c r="F29" s="26">
        <v>4</v>
      </c>
      <c r="G29" s="27">
        <v>1</v>
      </c>
      <c r="H29" s="28">
        <v>3489</v>
      </c>
      <c r="I29" s="28">
        <v>117</v>
      </c>
      <c r="J29" s="29">
        <f t="shared" si="0"/>
        <v>0.08963148032479706</v>
      </c>
      <c r="K29" s="28">
        <v>3202</v>
      </c>
      <c r="L29" s="28">
        <v>107</v>
      </c>
      <c r="M29" s="30">
        <v>18874</v>
      </c>
      <c r="N29" s="31">
        <f t="shared" si="1"/>
        <v>22363</v>
      </c>
      <c r="O29" s="31">
        <f t="shared" si="2"/>
        <v>768</v>
      </c>
      <c r="P29" s="34">
        <v>651</v>
      </c>
      <c r="Q29" s="33"/>
    </row>
    <row r="30" spans="1:17" s="24" customFormat="1" ht="12.75">
      <c r="A30" s="25">
        <v>22</v>
      </c>
      <c r="B30" s="43">
        <v>20</v>
      </c>
      <c r="C30" s="26" t="s">
        <v>89</v>
      </c>
      <c r="D30" s="44" t="s">
        <v>39</v>
      </c>
      <c r="E30" s="26" t="s">
        <v>42</v>
      </c>
      <c r="F30" s="26">
        <v>15</v>
      </c>
      <c r="G30" s="27">
        <v>2</v>
      </c>
      <c r="H30" s="28">
        <v>2040</v>
      </c>
      <c r="I30" s="28">
        <v>118</v>
      </c>
      <c r="J30" s="29">
        <f t="shared" si="0"/>
        <v>-0.5826513911620295</v>
      </c>
      <c r="K30" s="28">
        <v>4888</v>
      </c>
      <c r="L30" s="28">
        <v>254</v>
      </c>
      <c r="M30" s="30">
        <v>1257294</v>
      </c>
      <c r="N30" s="31">
        <f t="shared" si="1"/>
        <v>1259334</v>
      </c>
      <c r="O30" s="31">
        <f t="shared" si="2"/>
        <v>48757</v>
      </c>
      <c r="P30" s="34">
        <v>48639</v>
      </c>
      <c r="Q30" s="33"/>
    </row>
    <row r="31" spans="1:17" ht="13.5" thickBot="1">
      <c r="A31" s="35"/>
      <c r="B31" s="35"/>
      <c r="C31" s="36"/>
      <c r="D31" s="36"/>
      <c r="E31" s="36"/>
      <c r="F31" s="36"/>
      <c r="G31" s="36"/>
      <c r="H31" s="37">
        <f>SUM(H9:H30)</f>
        <v>1278709.4</v>
      </c>
      <c r="I31" s="37">
        <f>SUM(I9:I30)</f>
        <v>39212</v>
      </c>
      <c r="J31" s="38">
        <f t="shared" si="0"/>
        <v>-0.02591695452702658</v>
      </c>
      <c r="K31" s="37">
        <f>SUM(K9:K30)</f>
        <v>1312731.4</v>
      </c>
      <c r="L31" s="37">
        <f>SUM(L9:L27)</f>
        <v>38359</v>
      </c>
      <c r="M31" s="37">
        <f>SUM(M9:M27)</f>
        <v>9628016</v>
      </c>
      <c r="N31" s="39"/>
      <c r="O31" s="39"/>
      <c r="P31" s="37">
        <f>SUM(P9:P30)</f>
        <v>351571</v>
      </c>
      <c r="Q31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1"/>
  <sheetViews>
    <sheetView zoomScale="90" zoomScaleNormal="90" zoomScalePageLayoutView="0" workbookViewId="0" topLeftCell="A1">
      <selection activeCell="C33" sqref="C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143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40672</v>
      </c>
      <c r="P2" s="18"/>
    </row>
    <row r="3" spans="5:10" ht="12.75">
      <c r="E3" s="12" t="s">
        <v>9</v>
      </c>
      <c r="I3" s="19" t="s">
        <v>10</v>
      </c>
      <c r="J3" s="20">
        <v>19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 t="s">
        <v>62</v>
      </c>
      <c r="C9" s="26" t="s">
        <v>145</v>
      </c>
      <c r="D9" s="44" t="s">
        <v>85</v>
      </c>
      <c r="E9" s="26" t="s">
        <v>38</v>
      </c>
      <c r="F9" s="26">
        <v>1</v>
      </c>
      <c r="G9" s="27">
        <v>17</v>
      </c>
      <c r="H9" s="28">
        <v>419813</v>
      </c>
      <c r="I9" s="28">
        <v>13391</v>
      </c>
      <c r="J9" s="29" t="e">
        <f aca="true" t="shared" si="0" ref="J9:J31">H9/K9-100%</f>
        <v>#DIV/0!</v>
      </c>
      <c r="K9" s="28"/>
      <c r="L9" s="28"/>
      <c r="M9" s="30"/>
      <c r="N9" s="31">
        <f aca="true" t="shared" si="1" ref="N9:N30">H9+M9</f>
        <v>419813</v>
      </c>
      <c r="O9" s="31">
        <f aca="true" t="shared" si="2" ref="O9:O30">I9+P9</f>
        <v>13391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141</v>
      </c>
      <c r="D10" s="44" t="s">
        <v>45</v>
      </c>
      <c r="E10" s="26" t="s">
        <v>38</v>
      </c>
      <c r="F10" s="26">
        <v>2</v>
      </c>
      <c r="G10" s="27">
        <v>14</v>
      </c>
      <c r="H10" s="28">
        <v>374100.6</v>
      </c>
      <c r="I10" s="28">
        <v>8759</v>
      </c>
      <c r="J10" s="29">
        <f t="shared" si="0"/>
        <v>-0.45790456759228004</v>
      </c>
      <c r="K10" s="28">
        <v>690101</v>
      </c>
      <c r="L10" s="28">
        <v>16130</v>
      </c>
      <c r="M10" s="30">
        <v>889240</v>
      </c>
      <c r="N10" s="31">
        <f t="shared" si="1"/>
        <v>1263340.6</v>
      </c>
      <c r="O10" s="31">
        <f t="shared" si="2"/>
        <v>29987</v>
      </c>
      <c r="P10" s="32">
        <v>21228</v>
      </c>
      <c r="Q10" s="33"/>
    </row>
    <row r="11" spans="1:17" s="24" customFormat="1" ht="12.75">
      <c r="A11" s="25">
        <v>3</v>
      </c>
      <c r="B11" s="43">
        <v>2</v>
      </c>
      <c r="C11" s="26" t="s">
        <v>133</v>
      </c>
      <c r="D11" s="44" t="s">
        <v>35</v>
      </c>
      <c r="E11" s="26" t="s">
        <v>38</v>
      </c>
      <c r="F11" s="26">
        <v>4</v>
      </c>
      <c r="G11" s="27">
        <v>16</v>
      </c>
      <c r="H11" s="28">
        <v>163464</v>
      </c>
      <c r="I11" s="28">
        <v>5151</v>
      </c>
      <c r="J11" s="29">
        <f t="shared" si="0"/>
        <v>-0.5775585445441545</v>
      </c>
      <c r="K11" s="28">
        <v>386950.66</v>
      </c>
      <c r="L11" s="28">
        <v>11495</v>
      </c>
      <c r="M11" s="30">
        <v>1332786</v>
      </c>
      <c r="N11" s="31">
        <f t="shared" si="1"/>
        <v>1496250</v>
      </c>
      <c r="O11" s="31">
        <f t="shared" si="2"/>
        <v>44821</v>
      </c>
      <c r="P11" s="32">
        <v>39670</v>
      </c>
      <c r="Q11" s="33"/>
    </row>
    <row r="12" spans="1:17" s="24" customFormat="1" ht="12.75">
      <c r="A12" s="25">
        <v>4</v>
      </c>
      <c r="B12" s="43">
        <v>3</v>
      </c>
      <c r="C12" s="26" t="s">
        <v>142</v>
      </c>
      <c r="D12" s="44" t="s">
        <v>37</v>
      </c>
      <c r="E12" s="26" t="s">
        <v>38</v>
      </c>
      <c r="F12" s="26">
        <v>2</v>
      </c>
      <c r="G12" s="27">
        <v>9</v>
      </c>
      <c r="H12" s="28">
        <v>51043.8</v>
      </c>
      <c r="I12" s="28">
        <v>1775</v>
      </c>
      <c r="J12" s="29">
        <f t="shared" si="0"/>
        <v>-0.5153695411924211</v>
      </c>
      <c r="K12" s="28">
        <v>105325.2</v>
      </c>
      <c r="L12" s="28">
        <v>3621</v>
      </c>
      <c r="M12" s="30">
        <v>128124</v>
      </c>
      <c r="N12" s="31">
        <f t="shared" si="1"/>
        <v>179167.8</v>
      </c>
      <c r="O12" s="31">
        <f t="shared" si="2"/>
        <v>6294</v>
      </c>
      <c r="P12" s="32">
        <v>4519</v>
      </c>
      <c r="Q12" s="33"/>
    </row>
    <row r="13" spans="1:17" s="24" customFormat="1" ht="12.75">
      <c r="A13" s="25">
        <v>5</v>
      </c>
      <c r="B13" s="43">
        <v>4</v>
      </c>
      <c r="C13" s="26" t="s">
        <v>138</v>
      </c>
      <c r="D13" s="44" t="s">
        <v>35</v>
      </c>
      <c r="E13" s="26" t="s">
        <v>38</v>
      </c>
      <c r="F13" s="26">
        <v>3</v>
      </c>
      <c r="G13" s="27">
        <v>13</v>
      </c>
      <c r="H13" s="28">
        <v>44526</v>
      </c>
      <c r="I13" s="28">
        <v>1446</v>
      </c>
      <c r="J13" s="29">
        <f t="shared" si="0"/>
        <v>-0.47434656340755077</v>
      </c>
      <c r="K13" s="28">
        <v>84706</v>
      </c>
      <c r="L13" s="28">
        <v>2702</v>
      </c>
      <c r="M13" s="30">
        <v>256810</v>
      </c>
      <c r="N13" s="31">
        <f t="shared" si="1"/>
        <v>301336</v>
      </c>
      <c r="O13" s="31">
        <f t="shared" si="2"/>
        <v>10073</v>
      </c>
      <c r="P13" s="32">
        <v>8627</v>
      </c>
      <c r="Q13" s="33"/>
    </row>
    <row r="14" spans="1:17" s="24" customFormat="1" ht="12.75">
      <c r="A14" s="25">
        <v>6</v>
      </c>
      <c r="B14" s="43">
        <v>5</v>
      </c>
      <c r="C14" s="26" t="s">
        <v>129</v>
      </c>
      <c r="D14" s="44" t="s">
        <v>37</v>
      </c>
      <c r="E14" s="26" t="s">
        <v>38</v>
      </c>
      <c r="F14" s="26">
        <v>5</v>
      </c>
      <c r="G14" s="27">
        <v>8</v>
      </c>
      <c r="H14" s="28">
        <v>39326</v>
      </c>
      <c r="I14" s="28">
        <v>1282</v>
      </c>
      <c r="J14" s="29">
        <f t="shared" si="0"/>
        <v>-0.5177504997118226</v>
      </c>
      <c r="K14" s="28">
        <v>81547</v>
      </c>
      <c r="L14" s="28">
        <v>2722</v>
      </c>
      <c r="M14" s="30">
        <v>523472</v>
      </c>
      <c r="N14" s="31">
        <f t="shared" si="1"/>
        <v>562798</v>
      </c>
      <c r="O14" s="31">
        <f t="shared" si="2"/>
        <v>19358</v>
      </c>
      <c r="P14" s="32">
        <v>18076</v>
      </c>
      <c r="Q14" s="33"/>
    </row>
    <row r="15" spans="1:17" s="24" customFormat="1" ht="12.75">
      <c r="A15" s="25">
        <v>7</v>
      </c>
      <c r="B15" s="43" t="s">
        <v>62</v>
      </c>
      <c r="C15" s="26" t="s">
        <v>144</v>
      </c>
      <c r="D15" s="44" t="s">
        <v>39</v>
      </c>
      <c r="E15" s="26" t="s">
        <v>40</v>
      </c>
      <c r="F15" s="26">
        <v>1</v>
      </c>
      <c r="G15" s="27">
        <v>9</v>
      </c>
      <c r="H15" s="28">
        <v>37681</v>
      </c>
      <c r="I15" s="28">
        <v>949</v>
      </c>
      <c r="J15" s="29" t="e">
        <f t="shared" si="0"/>
        <v>#DIV/0!</v>
      </c>
      <c r="K15" s="28"/>
      <c r="L15" s="28"/>
      <c r="M15" s="42"/>
      <c r="N15" s="31">
        <f t="shared" si="1"/>
        <v>37681</v>
      </c>
      <c r="O15" s="31">
        <f t="shared" si="2"/>
        <v>949</v>
      </c>
      <c r="P15" s="32"/>
      <c r="Q15" s="33"/>
    </row>
    <row r="16" spans="1:17" s="24" customFormat="1" ht="12.75">
      <c r="A16" s="25">
        <v>8</v>
      </c>
      <c r="B16" s="43">
        <v>6</v>
      </c>
      <c r="C16" s="26" t="s">
        <v>119</v>
      </c>
      <c r="D16" s="44" t="s">
        <v>39</v>
      </c>
      <c r="E16" s="26" t="s">
        <v>38</v>
      </c>
      <c r="F16" s="26">
        <v>7</v>
      </c>
      <c r="G16" s="27">
        <v>10</v>
      </c>
      <c r="H16" s="28">
        <v>32968</v>
      </c>
      <c r="I16" s="28">
        <v>1061</v>
      </c>
      <c r="J16" s="29">
        <f t="shared" si="0"/>
        <v>-0.5296668806619588</v>
      </c>
      <c r="K16" s="28">
        <v>70095</v>
      </c>
      <c r="L16" s="28">
        <v>2283</v>
      </c>
      <c r="M16" s="42">
        <v>1048851</v>
      </c>
      <c r="N16" s="31">
        <f t="shared" si="1"/>
        <v>1081819</v>
      </c>
      <c r="O16" s="31">
        <f t="shared" si="2"/>
        <v>37420</v>
      </c>
      <c r="P16" s="32">
        <v>36359</v>
      </c>
      <c r="Q16" s="33"/>
    </row>
    <row r="17" spans="1:17" s="24" customFormat="1" ht="12.75">
      <c r="A17" s="25">
        <v>9</v>
      </c>
      <c r="B17" s="43">
        <v>7</v>
      </c>
      <c r="C17" s="26" t="s">
        <v>132</v>
      </c>
      <c r="D17" s="44" t="s">
        <v>39</v>
      </c>
      <c r="E17" s="26" t="s">
        <v>40</v>
      </c>
      <c r="F17" s="26">
        <v>4</v>
      </c>
      <c r="G17" s="27">
        <v>10</v>
      </c>
      <c r="H17" s="28">
        <v>29712</v>
      </c>
      <c r="I17" s="28">
        <v>746</v>
      </c>
      <c r="J17" s="29">
        <f t="shared" si="0"/>
        <v>-0.5464786152578075</v>
      </c>
      <c r="K17" s="28">
        <v>65514</v>
      </c>
      <c r="L17" s="28">
        <v>1637</v>
      </c>
      <c r="M17" s="30">
        <v>669406</v>
      </c>
      <c r="N17" s="31">
        <f t="shared" si="1"/>
        <v>699118</v>
      </c>
      <c r="O17" s="31">
        <f t="shared" si="2"/>
        <v>16027</v>
      </c>
      <c r="P17" s="34">
        <v>15281</v>
      </c>
      <c r="Q17" s="33"/>
    </row>
    <row r="18" spans="1:17" s="24" customFormat="1" ht="12.75">
      <c r="A18" s="25">
        <v>10</v>
      </c>
      <c r="B18" s="43">
        <v>8</v>
      </c>
      <c r="C18" s="26" t="s">
        <v>140</v>
      </c>
      <c r="D18" s="44" t="s">
        <v>44</v>
      </c>
      <c r="E18" s="26" t="s">
        <v>36</v>
      </c>
      <c r="F18" s="26">
        <v>2</v>
      </c>
      <c r="G18" s="27">
        <v>9</v>
      </c>
      <c r="H18" s="28">
        <v>23505</v>
      </c>
      <c r="I18" s="28">
        <v>801</v>
      </c>
      <c r="J18" s="29">
        <f t="shared" si="0"/>
        <v>-0.3470289190765897</v>
      </c>
      <c r="K18" s="28">
        <v>35997</v>
      </c>
      <c r="L18" s="28">
        <v>1204</v>
      </c>
      <c r="M18" s="30">
        <v>52604</v>
      </c>
      <c r="N18" s="31">
        <f t="shared" si="1"/>
        <v>76109</v>
      </c>
      <c r="O18" s="31">
        <f t="shared" si="2"/>
        <v>2646</v>
      </c>
      <c r="P18" s="34">
        <v>1845</v>
      </c>
      <c r="Q18" s="33"/>
    </row>
    <row r="19" spans="1:17" s="24" customFormat="1" ht="12.75">
      <c r="A19" s="25">
        <v>11</v>
      </c>
      <c r="B19" s="43">
        <v>10</v>
      </c>
      <c r="C19" s="26" t="s">
        <v>137</v>
      </c>
      <c r="D19" s="44" t="s">
        <v>39</v>
      </c>
      <c r="E19" s="26" t="s">
        <v>40</v>
      </c>
      <c r="F19" s="26">
        <v>3</v>
      </c>
      <c r="G19" s="27">
        <v>5</v>
      </c>
      <c r="H19" s="28">
        <v>18659</v>
      </c>
      <c r="I19" s="28">
        <v>621</v>
      </c>
      <c r="J19" s="29">
        <f t="shared" si="0"/>
        <v>-0.4485785211891956</v>
      </c>
      <c r="K19" s="28">
        <v>33838</v>
      </c>
      <c r="L19" s="28">
        <v>1109</v>
      </c>
      <c r="M19" s="30">
        <v>94703</v>
      </c>
      <c r="N19" s="31">
        <f t="shared" si="1"/>
        <v>113362</v>
      </c>
      <c r="O19" s="31">
        <f t="shared" si="2"/>
        <v>3811</v>
      </c>
      <c r="P19" s="34">
        <v>3190</v>
      </c>
      <c r="Q19" s="33"/>
    </row>
    <row r="20" spans="1:17" s="24" customFormat="1" ht="12.75">
      <c r="A20" s="25">
        <v>12</v>
      </c>
      <c r="B20" s="43">
        <v>11</v>
      </c>
      <c r="C20" s="26" t="s">
        <v>134</v>
      </c>
      <c r="D20" s="44" t="s">
        <v>85</v>
      </c>
      <c r="E20" s="26" t="s">
        <v>38</v>
      </c>
      <c r="F20" s="26">
        <v>4</v>
      </c>
      <c r="G20" s="27">
        <v>4</v>
      </c>
      <c r="H20" s="28">
        <v>18359</v>
      </c>
      <c r="I20" s="28">
        <v>678</v>
      </c>
      <c r="J20" s="29">
        <f t="shared" si="0"/>
        <v>-0.3137078987701394</v>
      </c>
      <c r="K20" s="28">
        <v>26751</v>
      </c>
      <c r="L20" s="28">
        <v>889</v>
      </c>
      <c r="M20" s="30">
        <v>173726</v>
      </c>
      <c r="N20" s="31">
        <f t="shared" si="1"/>
        <v>192085</v>
      </c>
      <c r="O20" s="31">
        <f t="shared" si="2"/>
        <v>6722</v>
      </c>
      <c r="P20" s="34">
        <v>6044</v>
      </c>
      <c r="Q20" s="33"/>
    </row>
    <row r="21" spans="1:17" s="24" customFormat="1" ht="12.75">
      <c r="A21" s="25">
        <v>13</v>
      </c>
      <c r="B21" s="43">
        <v>9</v>
      </c>
      <c r="C21" s="26" t="s">
        <v>123</v>
      </c>
      <c r="D21" s="44" t="s">
        <v>85</v>
      </c>
      <c r="E21" s="26" t="s">
        <v>38</v>
      </c>
      <c r="F21" s="26">
        <v>6</v>
      </c>
      <c r="G21" s="27">
        <v>9</v>
      </c>
      <c r="H21" s="28">
        <v>16934</v>
      </c>
      <c r="I21" s="28">
        <v>710</v>
      </c>
      <c r="J21" s="29">
        <f t="shared" si="0"/>
        <v>-0.5224020351641161</v>
      </c>
      <c r="K21" s="28">
        <v>35456.6</v>
      </c>
      <c r="L21" s="28">
        <v>1403</v>
      </c>
      <c r="M21" s="30">
        <v>366097</v>
      </c>
      <c r="N21" s="31">
        <f t="shared" si="1"/>
        <v>383031</v>
      </c>
      <c r="O21" s="31">
        <f t="shared" si="2"/>
        <v>15449</v>
      </c>
      <c r="P21" s="34">
        <v>14739</v>
      </c>
      <c r="Q21" s="33"/>
    </row>
    <row r="22" spans="1:17" s="24" customFormat="1" ht="12.75">
      <c r="A22" s="25">
        <v>14</v>
      </c>
      <c r="B22" s="43">
        <v>13</v>
      </c>
      <c r="C22" s="26" t="s">
        <v>112</v>
      </c>
      <c r="D22" s="44" t="s">
        <v>37</v>
      </c>
      <c r="E22" s="26" t="s">
        <v>38</v>
      </c>
      <c r="F22" s="26">
        <v>9</v>
      </c>
      <c r="G22" s="27">
        <v>6</v>
      </c>
      <c r="H22" s="28">
        <v>11137</v>
      </c>
      <c r="I22" s="28">
        <v>402</v>
      </c>
      <c r="J22" s="29">
        <f t="shared" si="0"/>
        <v>-0.31653881558760355</v>
      </c>
      <c r="K22" s="28">
        <v>16295</v>
      </c>
      <c r="L22" s="28">
        <v>567</v>
      </c>
      <c r="M22" s="30">
        <v>758008</v>
      </c>
      <c r="N22" s="31">
        <f t="shared" si="1"/>
        <v>769145</v>
      </c>
      <c r="O22" s="31">
        <f t="shared" si="2"/>
        <v>26208</v>
      </c>
      <c r="P22" s="34">
        <v>25806</v>
      </c>
      <c r="Q22" s="33"/>
    </row>
    <row r="23" spans="1:17" s="24" customFormat="1" ht="12.75">
      <c r="A23" s="25">
        <v>15</v>
      </c>
      <c r="B23" s="43">
        <v>14</v>
      </c>
      <c r="C23" s="26" t="s">
        <v>111</v>
      </c>
      <c r="D23" s="44" t="s">
        <v>41</v>
      </c>
      <c r="E23" s="26" t="s">
        <v>36</v>
      </c>
      <c r="F23" s="26">
        <v>9</v>
      </c>
      <c r="G23" s="27">
        <v>6</v>
      </c>
      <c r="H23" s="28">
        <v>9361</v>
      </c>
      <c r="I23" s="28">
        <v>358</v>
      </c>
      <c r="J23" s="29">
        <f t="shared" si="0"/>
        <v>-0.4086918072136947</v>
      </c>
      <c r="K23" s="28">
        <v>15831</v>
      </c>
      <c r="L23" s="28">
        <v>578</v>
      </c>
      <c r="M23" s="30">
        <v>836064</v>
      </c>
      <c r="N23" s="31">
        <f t="shared" si="1"/>
        <v>845425</v>
      </c>
      <c r="O23" s="31">
        <f t="shared" si="2"/>
        <v>29262</v>
      </c>
      <c r="P23" s="34">
        <v>28904</v>
      </c>
      <c r="Q23" s="33"/>
    </row>
    <row r="24" spans="1:17" s="24" customFormat="1" ht="12.75">
      <c r="A24" s="25">
        <v>16</v>
      </c>
      <c r="B24" s="43">
        <v>12</v>
      </c>
      <c r="C24" s="26" t="s">
        <v>93</v>
      </c>
      <c r="D24" s="44" t="s">
        <v>39</v>
      </c>
      <c r="E24" s="26" t="s">
        <v>38</v>
      </c>
      <c r="F24" s="26">
        <v>13</v>
      </c>
      <c r="G24" s="27">
        <v>6</v>
      </c>
      <c r="H24" s="28">
        <v>8724</v>
      </c>
      <c r="I24" s="28">
        <v>265</v>
      </c>
      <c r="J24" s="29">
        <f t="shared" si="0"/>
        <v>-0.6154286973771215</v>
      </c>
      <c r="K24" s="28">
        <v>22685</v>
      </c>
      <c r="L24" s="28">
        <v>668</v>
      </c>
      <c r="M24" s="30">
        <v>1101980</v>
      </c>
      <c r="N24" s="31">
        <f t="shared" si="1"/>
        <v>1110704</v>
      </c>
      <c r="O24" s="31">
        <f t="shared" si="2"/>
        <v>32922</v>
      </c>
      <c r="P24" s="34">
        <v>32657</v>
      </c>
      <c r="Q24" s="33"/>
    </row>
    <row r="25" spans="1:17" s="24" customFormat="1" ht="12.75">
      <c r="A25" s="25">
        <v>17</v>
      </c>
      <c r="B25" s="43">
        <v>15</v>
      </c>
      <c r="C25" s="26" t="s">
        <v>121</v>
      </c>
      <c r="D25" s="44" t="s">
        <v>67</v>
      </c>
      <c r="E25" s="26" t="s">
        <v>36</v>
      </c>
      <c r="F25" s="26">
        <v>6</v>
      </c>
      <c r="G25" s="27">
        <v>5</v>
      </c>
      <c r="H25" s="28">
        <v>7909</v>
      </c>
      <c r="I25" s="28">
        <v>316</v>
      </c>
      <c r="J25" s="29">
        <f t="shared" si="0"/>
        <v>-0.4355149525372921</v>
      </c>
      <c r="K25" s="28">
        <v>14011</v>
      </c>
      <c r="L25" s="28">
        <v>493</v>
      </c>
      <c r="M25" s="30">
        <v>265931</v>
      </c>
      <c r="N25" s="31">
        <f t="shared" si="1"/>
        <v>273840</v>
      </c>
      <c r="O25" s="31">
        <f t="shared" si="2"/>
        <v>9726</v>
      </c>
      <c r="P25" s="34">
        <v>9410</v>
      </c>
      <c r="Q25" s="33"/>
    </row>
    <row r="26" spans="1:17" s="24" customFormat="1" ht="12.75">
      <c r="A26" s="25">
        <v>18</v>
      </c>
      <c r="B26" s="43">
        <v>16</v>
      </c>
      <c r="C26" s="26" t="s">
        <v>105</v>
      </c>
      <c r="D26" s="44" t="s">
        <v>45</v>
      </c>
      <c r="E26" s="26" t="s">
        <v>38</v>
      </c>
      <c r="F26" s="26">
        <v>10</v>
      </c>
      <c r="G26" s="27">
        <v>9</v>
      </c>
      <c r="H26" s="28">
        <v>7586</v>
      </c>
      <c r="I26" s="28">
        <v>322</v>
      </c>
      <c r="J26" s="29">
        <f t="shared" si="0"/>
        <v>-0.32974023679095243</v>
      </c>
      <c r="K26" s="28">
        <v>11318</v>
      </c>
      <c r="L26" s="28">
        <v>510</v>
      </c>
      <c r="M26" s="30">
        <v>504500</v>
      </c>
      <c r="N26" s="31">
        <f t="shared" si="1"/>
        <v>512086</v>
      </c>
      <c r="O26" s="31">
        <f t="shared" si="2"/>
        <v>20552</v>
      </c>
      <c r="P26" s="34">
        <v>20230</v>
      </c>
      <c r="Q26" s="33"/>
    </row>
    <row r="27" spans="1:17" s="24" customFormat="1" ht="12.75">
      <c r="A27" s="25">
        <v>19</v>
      </c>
      <c r="B27" s="43">
        <v>20</v>
      </c>
      <c r="C27" s="26" t="s">
        <v>131</v>
      </c>
      <c r="D27" s="44" t="s">
        <v>39</v>
      </c>
      <c r="E27" s="26" t="s">
        <v>42</v>
      </c>
      <c r="F27" s="26">
        <v>4</v>
      </c>
      <c r="G27" s="27">
        <v>2</v>
      </c>
      <c r="H27" s="28">
        <v>7103</v>
      </c>
      <c r="I27" s="28">
        <v>249</v>
      </c>
      <c r="J27" s="29">
        <f t="shared" si="0"/>
        <v>0.21005110732538324</v>
      </c>
      <c r="K27" s="28">
        <v>5870</v>
      </c>
      <c r="L27" s="28">
        <v>221</v>
      </c>
      <c r="M27" s="30">
        <v>31847</v>
      </c>
      <c r="N27" s="31">
        <f t="shared" si="1"/>
        <v>38950</v>
      </c>
      <c r="O27" s="31">
        <f t="shared" si="2"/>
        <v>1326</v>
      </c>
      <c r="P27" s="34">
        <v>1077</v>
      </c>
      <c r="Q27" s="33"/>
    </row>
    <row r="28" spans="1:17" s="24" customFormat="1" ht="12.75">
      <c r="A28" s="25">
        <v>20</v>
      </c>
      <c r="B28" s="43">
        <v>19</v>
      </c>
      <c r="C28" s="26" t="s">
        <v>89</v>
      </c>
      <c r="D28" s="44" t="s">
        <v>39</v>
      </c>
      <c r="E28" s="26" t="s">
        <v>42</v>
      </c>
      <c r="F28" s="26">
        <v>14</v>
      </c>
      <c r="G28" s="27">
        <v>3</v>
      </c>
      <c r="H28" s="28">
        <v>4888</v>
      </c>
      <c r="I28" s="28">
        <v>254</v>
      </c>
      <c r="J28" s="29">
        <f t="shared" si="0"/>
        <v>-0.18506168722907634</v>
      </c>
      <c r="K28" s="28">
        <v>5998</v>
      </c>
      <c r="L28" s="28">
        <v>220</v>
      </c>
      <c r="M28" s="30">
        <v>1250162</v>
      </c>
      <c r="N28" s="31">
        <f t="shared" si="1"/>
        <v>1255050</v>
      </c>
      <c r="O28" s="31">
        <f t="shared" si="2"/>
        <v>48498</v>
      </c>
      <c r="P28" s="34">
        <v>48244</v>
      </c>
      <c r="Q28" s="33"/>
    </row>
    <row r="29" spans="1:17" s="24" customFormat="1" ht="12.75">
      <c r="A29" s="25">
        <v>21</v>
      </c>
      <c r="B29" s="43">
        <v>22</v>
      </c>
      <c r="C29" s="26" t="s">
        <v>136</v>
      </c>
      <c r="D29" s="44" t="s">
        <v>39</v>
      </c>
      <c r="E29" s="26" t="s">
        <v>42</v>
      </c>
      <c r="F29" s="26">
        <v>3</v>
      </c>
      <c r="G29" s="27">
        <v>1</v>
      </c>
      <c r="H29" s="28">
        <v>3202</v>
      </c>
      <c r="I29" s="28">
        <v>107</v>
      </c>
      <c r="J29" s="29">
        <f t="shared" si="0"/>
        <v>-0.4248248607867793</v>
      </c>
      <c r="K29" s="28">
        <v>5567</v>
      </c>
      <c r="L29" s="28">
        <v>186</v>
      </c>
      <c r="M29" s="30">
        <v>14092</v>
      </c>
      <c r="N29" s="31">
        <f t="shared" si="1"/>
        <v>17294</v>
      </c>
      <c r="O29" s="31">
        <f t="shared" si="2"/>
        <v>593</v>
      </c>
      <c r="P29" s="34">
        <v>486</v>
      </c>
      <c r="Q29" s="33"/>
    </row>
    <row r="30" spans="1:17" s="24" customFormat="1" ht="12.75">
      <c r="A30" s="25">
        <v>22</v>
      </c>
      <c r="B30" s="43">
        <v>23</v>
      </c>
      <c r="C30" s="48" t="s">
        <v>114</v>
      </c>
      <c r="D30" s="44" t="s">
        <v>41</v>
      </c>
      <c r="E30" s="26" t="s">
        <v>36</v>
      </c>
      <c r="F30" s="26">
        <v>8</v>
      </c>
      <c r="G30" s="27">
        <v>5</v>
      </c>
      <c r="H30" s="28">
        <v>2825</v>
      </c>
      <c r="I30" s="28">
        <v>150</v>
      </c>
      <c r="J30" s="29">
        <f t="shared" si="0"/>
        <v>-0.4831686791072082</v>
      </c>
      <c r="K30" s="28">
        <v>5466</v>
      </c>
      <c r="L30" s="28">
        <v>226</v>
      </c>
      <c r="M30" s="30">
        <v>431004</v>
      </c>
      <c r="N30" s="31">
        <f t="shared" si="1"/>
        <v>433829</v>
      </c>
      <c r="O30" s="31">
        <f t="shared" si="2"/>
        <v>15210</v>
      </c>
      <c r="P30" s="34">
        <v>15060</v>
      </c>
      <c r="Q30" s="33"/>
    </row>
    <row r="31" spans="1:17" ht="13.5" thickBot="1">
      <c r="A31" s="35"/>
      <c r="B31" s="35"/>
      <c r="C31" s="36"/>
      <c r="D31" s="36"/>
      <c r="E31" s="36"/>
      <c r="F31" s="36"/>
      <c r="G31" s="36"/>
      <c r="H31" s="37">
        <f>SUM(H9:H30)</f>
        <v>1332826.4</v>
      </c>
      <c r="I31" s="37">
        <f>SUM(I9:I30)</f>
        <v>39793</v>
      </c>
      <c r="J31" s="38">
        <f t="shared" si="0"/>
        <v>-0.22479556278233004</v>
      </c>
      <c r="K31" s="37">
        <f>SUM(K9:K30)</f>
        <v>1719322.46</v>
      </c>
      <c r="L31" s="37">
        <f>SUM(L9:L30)</f>
        <v>48864</v>
      </c>
      <c r="M31" s="37">
        <f>SUM(M9:M30)</f>
        <v>10729407</v>
      </c>
      <c r="N31" s="39"/>
      <c r="O31" s="39"/>
      <c r="P31" s="37">
        <f>SUM(P9:P30)</f>
        <v>351452</v>
      </c>
      <c r="Q31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G27" sqref="G2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139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40665</v>
      </c>
      <c r="P2" s="18"/>
    </row>
    <row r="3" spans="5:10" ht="12.75">
      <c r="E3" s="12" t="s">
        <v>9</v>
      </c>
      <c r="I3" s="19" t="s">
        <v>10</v>
      </c>
      <c r="J3" s="20">
        <v>18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 t="s">
        <v>62</v>
      </c>
      <c r="C9" s="26" t="s">
        <v>141</v>
      </c>
      <c r="D9" s="44" t="s">
        <v>45</v>
      </c>
      <c r="E9" s="26" t="s">
        <v>38</v>
      </c>
      <c r="F9" s="26">
        <v>1</v>
      </c>
      <c r="G9" s="27">
        <v>14</v>
      </c>
      <c r="H9" s="28">
        <v>690101</v>
      </c>
      <c r="I9" s="28">
        <v>16130</v>
      </c>
      <c r="J9" s="29" t="e">
        <f aca="true" t="shared" si="0" ref="J9:J33">H9/K9-100%</f>
        <v>#DIV/0!</v>
      </c>
      <c r="K9" s="28"/>
      <c r="L9" s="28"/>
      <c r="M9" s="30"/>
      <c r="N9" s="31">
        <f aca="true" t="shared" si="1" ref="N9:N32">H9+M9</f>
        <v>690101</v>
      </c>
      <c r="O9" s="31">
        <f aca="true" t="shared" si="2" ref="O9:O32">I9+P9</f>
        <v>16130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133</v>
      </c>
      <c r="D10" s="44" t="s">
        <v>35</v>
      </c>
      <c r="E10" s="26" t="s">
        <v>38</v>
      </c>
      <c r="F10" s="26">
        <v>3</v>
      </c>
      <c r="G10" s="27">
        <v>16</v>
      </c>
      <c r="H10" s="28">
        <v>386950.66</v>
      </c>
      <c r="I10" s="28">
        <v>11495</v>
      </c>
      <c r="J10" s="29">
        <f t="shared" si="0"/>
        <v>1.3608602436572008</v>
      </c>
      <c r="K10" s="28">
        <v>163902.4</v>
      </c>
      <c r="L10" s="28">
        <v>4770</v>
      </c>
      <c r="M10" s="30">
        <v>904349</v>
      </c>
      <c r="N10" s="31">
        <f t="shared" si="1"/>
        <v>1291299.66</v>
      </c>
      <c r="O10" s="31">
        <f t="shared" si="2"/>
        <v>38417</v>
      </c>
      <c r="P10" s="32">
        <v>26922</v>
      </c>
      <c r="Q10" s="33"/>
    </row>
    <row r="11" spans="1:17" s="24" customFormat="1" ht="12.75">
      <c r="A11" s="25">
        <v>3</v>
      </c>
      <c r="B11" s="43" t="s">
        <v>62</v>
      </c>
      <c r="C11" s="26" t="s">
        <v>142</v>
      </c>
      <c r="D11" s="44" t="s">
        <v>37</v>
      </c>
      <c r="E11" s="26" t="s">
        <v>38</v>
      </c>
      <c r="F11" s="26">
        <v>1</v>
      </c>
      <c r="G11" s="27">
        <v>9</v>
      </c>
      <c r="H11" s="28">
        <v>105325.2</v>
      </c>
      <c r="I11" s="28">
        <v>3621</v>
      </c>
      <c r="J11" s="29" t="e">
        <f t="shared" si="0"/>
        <v>#DIV/0!</v>
      </c>
      <c r="K11" s="28"/>
      <c r="L11" s="28"/>
      <c r="M11" s="30"/>
      <c r="N11" s="31">
        <f t="shared" si="1"/>
        <v>105325.2</v>
      </c>
      <c r="O11" s="31">
        <f t="shared" si="2"/>
        <v>3621</v>
      </c>
      <c r="P11" s="32"/>
      <c r="Q11" s="33"/>
    </row>
    <row r="12" spans="1:17" s="24" customFormat="1" ht="12.75">
      <c r="A12" s="25">
        <v>4</v>
      </c>
      <c r="B12" s="43">
        <v>3</v>
      </c>
      <c r="C12" s="26" t="s">
        <v>138</v>
      </c>
      <c r="D12" s="44" t="s">
        <v>35</v>
      </c>
      <c r="E12" s="26" t="s">
        <v>38</v>
      </c>
      <c r="F12" s="26">
        <v>2</v>
      </c>
      <c r="G12" s="27">
        <v>13</v>
      </c>
      <c r="H12" s="28">
        <v>84706</v>
      </c>
      <c r="I12" s="28">
        <v>2702</v>
      </c>
      <c r="J12" s="29">
        <f t="shared" si="0"/>
        <v>0.11477265249720348</v>
      </c>
      <c r="K12" s="28">
        <v>75985</v>
      </c>
      <c r="L12" s="28">
        <v>2548</v>
      </c>
      <c r="M12" s="30">
        <v>147289</v>
      </c>
      <c r="N12" s="31">
        <f t="shared" si="1"/>
        <v>231995</v>
      </c>
      <c r="O12" s="31">
        <f t="shared" si="2"/>
        <v>7732</v>
      </c>
      <c r="P12" s="32">
        <v>5030</v>
      </c>
      <c r="Q12" s="33"/>
    </row>
    <row r="13" spans="1:17" s="24" customFormat="1" ht="12.75">
      <c r="A13" s="25">
        <v>5</v>
      </c>
      <c r="B13" s="43">
        <v>4</v>
      </c>
      <c r="C13" s="26" t="s">
        <v>129</v>
      </c>
      <c r="D13" s="44" t="s">
        <v>37</v>
      </c>
      <c r="E13" s="26" t="s">
        <v>38</v>
      </c>
      <c r="F13" s="26">
        <v>4</v>
      </c>
      <c r="G13" s="27">
        <v>8</v>
      </c>
      <c r="H13" s="28">
        <v>81547</v>
      </c>
      <c r="I13" s="28">
        <v>2722</v>
      </c>
      <c r="J13" s="29">
        <f t="shared" si="0"/>
        <v>0.2743112527932743</v>
      </c>
      <c r="K13" s="28">
        <v>63993</v>
      </c>
      <c r="L13" s="28">
        <v>2160</v>
      </c>
      <c r="M13" s="30">
        <v>425346</v>
      </c>
      <c r="N13" s="31">
        <f t="shared" si="1"/>
        <v>506893</v>
      </c>
      <c r="O13" s="31">
        <f t="shared" si="2"/>
        <v>17463</v>
      </c>
      <c r="P13" s="32">
        <v>14741</v>
      </c>
      <c r="Q13" s="33"/>
    </row>
    <row r="14" spans="1:17" s="24" customFormat="1" ht="12.75">
      <c r="A14" s="25">
        <v>6</v>
      </c>
      <c r="B14" s="43">
        <v>5</v>
      </c>
      <c r="C14" s="26" t="s">
        <v>119</v>
      </c>
      <c r="D14" s="44" t="s">
        <v>39</v>
      </c>
      <c r="E14" s="26" t="s">
        <v>38</v>
      </c>
      <c r="F14" s="26">
        <v>6</v>
      </c>
      <c r="G14" s="27">
        <v>10</v>
      </c>
      <c r="H14" s="28">
        <v>70095</v>
      </c>
      <c r="I14" s="28">
        <v>2283</v>
      </c>
      <c r="J14" s="29">
        <f t="shared" si="0"/>
        <v>0.20122358747622227</v>
      </c>
      <c r="K14" s="28">
        <v>58353</v>
      </c>
      <c r="L14" s="28">
        <v>1911</v>
      </c>
      <c r="M14" s="30">
        <v>965284</v>
      </c>
      <c r="N14" s="31">
        <f t="shared" si="1"/>
        <v>1035379</v>
      </c>
      <c r="O14" s="31">
        <f t="shared" si="2"/>
        <v>35867</v>
      </c>
      <c r="P14" s="32">
        <v>33584</v>
      </c>
      <c r="Q14" s="33"/>
    </row>
    <row r="15" spans="1:17" s="24" customFormat="1" ht="12.75">
      <c r="A15" s="25">
        <v>7</v>
      </c>
      <c r="B15" s="43">
        <v>2</v>
      </c>
      <c r="C15" s="26" t="s">
        <v>132</v>
      </c>
      <c r="D15" s="44" t="s">
        <v>39</v>
      </c>
      <c r="E15" s="26" t="s">
        <v>40</v>
      </c>
      <c r="F15" s="26">
        <v>3</v>
      </c>
      <c r="G15" s="27">
        <v>12</v>
      </c>
      <c r="H15" s="28">
        <v>65514</v>
      </c>
      <c r="I15" s="28">
        <v>1637</v>
      </c>
      <c r="J15" s="29">
        <f t="shared" si="0"/>
        <v>-0.5417255417675122</v>
      </c>
      <c r="K15" s="28">
        <v>142958</v>
      </c>
      <c r="L15" s="28">
        <v>3177</v>
      </c>
      <c r="M15" s="42">
        <v>590559</v>
      </c>
      <c r="N15" s="31">
        <f t="shared" si="1"/>
        <v>656073</v>
      </c>
      <c r="O15" s="31">
        <f t="shared" si="2"/>
        <v>14915</v>
      </c>
      <c r="P15" s="32">
        <v>13278</v>
      </c>
      <c r="Q15" s="33"/>
    </row>
    <row r="16" spans="1:17" s="24" customFormat="1" ht="12.75">
      <c r="A16" s="25">
        <v>8</v>
      </c>
      <c r="B16" s="43" t="s">
        <v>62</v>
      </c>
      <c r="C16" s="26" t="s">
        <v>140</v>
      </c>
      <c r="D16" s="44" t="s">
        <v>44</v>
      </c>
      <c r="E16" s="26" t="s">
        <v>36</v>
      </c>
      <c r="F16" s="26">
        <v>1</v>
      </c>
      <c r="G16" s="27">
        <v>9</v>
      </c>
      <c r="H16" s="28">
        <v>35997</v>
      </c>
      <c r="I16" s="28">
        <v>1204</v>
      </c>
      <c r="J16" s="29" t="e">
        <f t="shared" si="0"/>
        <v>#DIV/0!</v>
      </c>
      <c r="K16" s="28"/>
      <c r="L16" s="28"/>
      <c r="M16" s="42"/>
      <c r="N16" s="31">
        <f t="shared" si="1"/>
        <v>35997</v>
      </c>
      <c r="O16" s="31">
        <f t="shared" si="2"/>
        <v>1204</v>
      </c>
      <c r="P16" s="32"/>
      <c r="Q16" s="33"/>
    </row>
    <row r="17" spans="1:17" s="24" customFormat="1" ht="12.75">
      <c r="A17" s="25">
        <v>9</v>
      </c>
      <c r="B17" s="43">
        <v>10</v>
      </c>
      <c r="C17" s="26" t="s">
        <v>123</v>
      </c>
      <c r="D17" s="44" t="s">
        <v>85</v>
      </c>
      <c r="E17" s="26" t="s">
        <v>38</v>
      </c>
      <c r="F17" s="26">
        <v>5</v>
      </c>
      <c r="G17" s="27">
        <v>9</v>
      </c>
      <c r="H17" s="28">
        <v>35456.6</v>
      </c>
      <c r="I17" s="28">
        <v>1403</v>
      </c>
      <c r="J17" s="29">
        <f t="shared" si="0"/>
        <v>0.8675915976655499</v>
      </c>
      <c r="K17" s="28">
        <v>18985.2</v>
      </c>
      <c r="L17" s="28">
        <v>748</v>
      </c>
      <c r="M17" s="30">
        <v>326725</v>
      </c>
      <c r="N17" s="31">
        <f t="shared" si="1"/>
        <v>362181.6</v>
      </c>
      <c r="O17" s="31">
        <f t="shared" si="2"/>
        <v>14579</v>
      </c>
      <c r="P17" s="34">
        <v>13176</v>
      </c>
      <c r="Q17" s="33"/>
    </row>
    <row r="18" spans="1:17" s="24" customFormat="1" ht="12.75">
      <c r="A18" s="25">
        <v>10</v>
      </c>
      <c r="B18" s="43">
        <v>7</v>
      </c>
      <c r="C18" s="26" t="s">
        <v>137</v>
      </c>
      <c r="D18" s="44" t="s">
        <v>39</v>
      </c>
      <c r="E18" s="26" t="s">
        <v>40</v>
      </c>
      <c r="F18" s="26">
        <v>2</v>
      </c>
      <c r="G18" s="27">
        <v>5</v>
      </c>
      <c r="H18" s="28">
        <v>33838</v>
      </c>
      <c r="I18" s="28">
        <v>1109</v>
      </c>
      <c r="J18" s="29">
        <f t="shared" si="0"/>
        <v>0.17204114855737584</v>
      </c>
      <c r="K18" s="28">
        <v>28871</v>
      </c>
      <c r="L18" s="28">
        <v>955</v>
      </c>
      <c r="M18" s="30">
        <v>55102</v>
      </c>
      <c r="N18" s="31">
        <f t="shared" si="1"/>
        <v>88940</v>
      </c>
      <c r="O18" s="31">
        <f t="shared" si="2"/>
        <v>2977</v>
      </c>
      <c r="P18" s="34">
        <v>1868</v>
      </c>
      <c r="Q18" s="33"/>
    </row>
    <row r="19" spans="1:17" s="24" customFormat="1" ht="12.75">
      <c r="A19" s="25">
        <v>11</v>
      </c>
      <c r="B19" s="43">
        <v>6</v>
      </c>
      <c r="C19" s="26" t="s">
        <v>134</v>
      </c>
      <c r="D19" s="44" t="s">
        <v>85</v>
      </c>
      <c r="E19" s="26" t="s">
        <v>38</v>
      </c>
      <c r="F19" s="26">
        <v>3</v>
      </c>
      <c r="G19" s="27">
        <v>4</v>
      </c>
      <c r="H19" s="28">
        <v>26751</v>
      </c>
      <c r="I19" s="28">
        <v>889</v>
      </c>
      <c r="J19" s="29">
        <f t="shared" si="0"/>
        <v>-0.13219360280282877</v>
      </c>
      <c r="K19" s="28">
        <v>30826</v>
      </c>
      <c r="L19" s="28">
        <v>1045</v>
      </c>
      <c r="M19" s="30">
        <v>142989</v>
      </c>
      <c r="N19" s="31">
        <f t="shared" si="1"/>
        <v>169740</v>
      </c>
      <c r="O19" s="31">
        <f t="shared" si="2"/>
        <v>5886</v>
      </c>
      <c r="P19" s="34">
        <v>4997</v>
      </c>
      <c r="Q19" s="33"/>
    </row>
    <row r="20" spans="1:17" s="24" customFormat="1" ht="12.75">
      <c r="A20" s="25">
        <v>12</v>
      </c>
      <c r="B20" s="43">
        <v>23</v>
      </c>
      <c r="C20" s="26" t="s">
        <v>93</v>
      </c>
      <c r="D20" s="44" t="s">
        <v>39</v>
      </c>
      <c r="E20" s="26" t="s">
        <v>38</v>
      </c>
      <c r="F20" s="26">
        <v>12</v>
      </c>
      <c r="G20" s="27">
        <v>6</v>
      </c>
      <c r="H20" s="28">
        <v>22685</v>
      </c>
      <c r="I20" s="28">
        <v>668</v>
      </c>
      <c r="J20" s="29">
        <f t="shared" si="0"/>
        <v>3.133564139941691</v>
      </c>
      <c r="K20" s="28">
        <v>5488</v>
      </c>
      <c r="L20" s="28">
        <v>157</v>
      </c>
      <c r="M20" s="30">
        <v>1077588</v>
      </c>
      <c r="N20" s="31">
        <f t="shared" si="1"/>
        <v>1100273</v>
      </c>
      <c r="O20" s="31">
        <f t="shared" si="2"/>
        <v>32608</v>
      </c>
      <c r="P20" s="34">
        <v>31940</v>
      </c>
      <c r="Q20" s="33"/>
    </row>
    <row r="21" spans="1:17" s="24" customFormat="1" ht="12.75">
      <c r="A21" s="25">
        <v>13</v>
      </c>
      <c r="B21" s="43">
        <v>9</v>
      </c>
      <c r="C21" s="26" t="s">
        <v>112</v>
      </c>
      <c r="D21" s="44" t="s">
        <v>37</v>
      </c>
      <c r="E21" s="26" t="s">
        <v>38</v>
      </c>
      <c r="F21" s="26">
        <v>8</v>
      </c>
      <c r="G21" s="27">
        <v>6</v>
      </c>
      <c r="H21" s="28">
        <v>16295</v>
      </c>
      <c r="I21" s="28">
        <v>567</v>
      </c>
      <c r="J21" s="29">
        <f t="shared" si="0"/>
        <v>-0.16951225727536823</v>
      </c>
      <c r="K21" s="28">
        <v>19621</v>
      </c>
      <c r="L21" s="28">
        <v>664</v>
      </c>
      <c r="M21" s="30">
        <v>736655</v>
      </c>
      <c r="N21" s="31">
        <f t="shared" si="1"/>
        <v>752950</v>
      </c>
      <c r="O21" s="31">
        <f t="shared" si="2"/>
        <v>25586</v>
      </c>
      <c r="P21" s="34">
        <v>25019</v>
      </c>
      <c r="Q21" s="33"/>
    </row>
    <row r="22" spans="1:17" s="24" customFormat="1" ht="12.75">
      <c r="A22" s="25">
        <v>14</v>
      </c>
      <c r="B22" s="43">
        <v>11</v>
      </c>
      <c r="C22" s="26" t="s">
        <v>111</v>
      </c>
      <c r="D22" s="44" t="s">
        <v>41</v>
      </c>
      <c r="E22" s="26" t="s">
        <v>36</v>
      </c>
      <c r="F22" s="26">
        <v>8</v>
      </c>
      <c r="G22" s="27">
        <v>7</v>
      </c>
      <c r="H22" s="28">
        <v>15831</v>
      </c>
      <c r="I22" s="28">
        <v>578</v>
      </c>
      <c r="J22" s="29">
        <f t="shared" si="0"/>
        <v>-0.08007437968504849</v>
      </c>
      <c r="K22" s="28">
        <v>17209</v>
      </c>
      <c r="L22" s="28">
        <v>623</v>
      </c>
      <c r="M22" s="30">
        <v>817636</v>
      </c>
      <c r="N22" s="31">
        <f t="shared" si="1"/>
        <v>833467</v>
      </c>
      <c r="O22" s="31">
        <f t="shared" si="2"/>
        <v>28795</v>
      </c>
      <c r="P22" s="34">
        <v>28217</v>
      </c>
      <c r="Q22" s="33"/>
    </row>
    <row r="23" spans="1:17" s="24" customFormat="1" ht="12.75">
      <c r="A23" s="25">
        <v>15</v>
      </c>
      <c r="B23" s="43">
        <v>8</v>
      </c>
      <c r="C23" s="26" t="s">
        <v>121</v>
      </c>
      <c r="D23" s="44" t="s">
        <v>67</v>
      </c>
      <c r="E23" s="26" t="s">
        <v>36</v>
      </c>
      <c r="F23" s="26">
        <v>5</v>
      </c>
      <c r="G23" s="27">
        <v>8</v>
      </c>
      <c r="H23" s="28">
        <v>14011</v>
      </c>
      <c r="I23" s="28">
        <v>493</v>
      </c>
      <c r="J23" s="29">
        <f t="shared" si="0"/>
        <v>-0.3213368854444175</v>
      </c>
      <c r="K23" s="28">
        <v>20645</v>
      </c>
      <c r="L23" s="28">
        <v>710</v>
      </c>
      <c r="M23" s="30">
        <v>248774</v>
      </c>
      <c r="N23" s="31">
        <f t="shared" si="1"/>
        <v>262785</v>
      </c>
      <c r="O23" s="31">
        <f t="shared" si="2"/>
        <v>9285</v>
      </c>
      <c r="P23" s="34">
        <v>8792</v>
      </c>
      <c r="Q23" s="33"/>
    </row>
    <row r="24" spans="1:17" s="24" customFormat="1" ht="12.75">
      <c r="A24" s="25">
        <v>16</v>
      </c>
      <c r="B24" s="43">
        <v>21</v>
      </c>
      <c r="C24" s="26" t="s">
        <v>105</v>
      </c>
      <c r="D24" s="44" t="s">
        <v>45</v>
      </c>
      <c r="E24" s="26" t="s">
        <v>38</v>
      </c>
      <c r="F24" s="26">
        <v>9</v>
      </c>
      <c r="G24" s="27">
        <v>9</v>
      </c>
      <c r="H24" s="28">
        <v>11318</v>
      </c>
      <c r="I24" s="28">
        <v>510</v>
      </c>
      <c r="J24" s="29">
        <f t="shared" si="0"/>
        <v>0.9480005369996178</v>
      </c>
      <c r="K24" s="28">
        <v>5810.06</v>
      </c>
      <c r="L24" s="28">
        <v>225</v>
      </c>
      <c r="M24" s="30">
        <v>491433</v>
      </c>
      <c r="N24" s="31">
        <f t="shared" si="1"/>
        <v>502751</v>
      </c>
      <c r="O24" s="31">
        <f t="shared" si="2"/>
        <v>20134</v>
      </c>
      <c r="P24" s="34">
        <v>19624</v>
      </c>
      <c r="Q24" s="33"/>
    </row>
    <row r="25" spans="1:17" s="24" customFormat="1" ht="12.75">
      <c r="A25" s="25">
        <v>17</v>
      </c>
      <c r="B25" s="43">
        <v>19</v>
      </c>
      <c r="C25" s="26" t="s">
        <v>122</v>
      </c>
      <c r="D25" s="44" t="s">
        <v>39</v>
      </c>
      <c r="E25" s="26" t="s">
        <v>43</v>
      </c>
      <c r="F25" s="26">
        <v>5</v>
      </c>
      <c r="G25" s="27">
        <v>9</v>
      </c>
      <c r="H25" s="28">
        <v>7071</v>
      </c>
      <c r="I25" s="28">
        <v>225</v>
      </c>
      <c r="J25" s="29">
        <f t="shared" si="0"/>
        <v>0.15069161920260377</v>
      </c>
      <c r="K25" s="28">
        <v>6145</v>
      </c>
      <c r="L25" s="28">
        <v>175</v>
      </c>
      <c r="M25" s="30">
        <v>72093</v>
      </c>
      <c r="N25" s="31">
        <f t="shared" si="1"/>
        <v>79164</v>
      </c>
      <c r="O25" s="31">
        <f t="shared" si="2"/>
        <v>2290</v>
      </c>
      <c r="P25" s="34">
        <v>2065</v>
      </c>
      <c r="Q25" s="33"/>
    </row>
    <row r="26" spans="1:17" s="24" customFormat="1" ht="12.75">
      <c r="A26" s="25">
        <v>18</v>
      </c>
      <c r="B26" s="43">
        <v>12</v>
      </c>
      <c r="C26" s="26" t="s">
        <v>102</v>
      </c>
      <c r="D26" s="44" t="s">
        <v>37</v>
      </c>
      <c r="E26" s="26" t="s">
        <v>38</v>
      </c>
      <c r="F26" s="26">
        <v>10</v>
      </c>
      <c r="G26" s="27">
        <v>3</v>
      </c>
      <c r="H26" s="28">
        <v>6309</v>
      </c>
      <c r="I26" s="28">
        <v>151</v>
      </c>
      <c r="J26" s="29">
        <f t="shared" si="0"/>
        <v>-0.42775510204081635</v>
      </c>
      <c r="K26" s="28">
        <v>11025</v>
      </c>
      <c r="L26" s="28">
        <v>306</v>
      </c>
      <c r="M26" s="30">
        <v>388378</v>
      </c>
      <c r="N26" s="31">
        <f t="shared" si="1"/>
        <v>394687</v>
      </c>
      <c r="O26" s="31">
        <f t="shared" si="2"/>
        <v>10853</v>
      </c>
      <c r="P26" s="34">
        <v>10702</v>
      </c>
      <c r="Q26" s="33"/>
    </row>
    <row r="27" spans="1:17" s="24" customFormat="1" ht="12.75">
      <c r="A27" s="25">
        <v>19</v>
      </c>
      <c r="B27" s="43">
        <v>17</v>
      </c>
      <c r="C27" s="26" t="s">
        <v>89</v>
      </c>
      <c r="D27" s="44" t="s">
        <v>39</v>
      </c>
      <c r="E27" s="26" t="s">
        <v>42</v>
      </c>
      <c r="F27" s="26">
        <v>13</v>
      </c>
      <c r="G27" s="27">
        <v>6</v>
      </c>
      <c r="H27" s="28">
        <v>5998</v>
      </c>
      <c r="I27" s="28">
        <v>220</v>
      </c>
      <c r="J27" s="29">
        <f t="shared" si="0"/>
        <v>-0.1621734879173069</v>
      </c>
      <c r="K27" s="28">
        <v>7159</v>
      </c>
      <c r="L27" s="28">
        <v>293</v>
      </c>
      <c r="M27" s="30">
        <v>1238199</v>
      </c>
      <c r="N27" s="31">
        <f t="shared" si="1"/>
        <v>1244197</v>
      </c>
      <c r="O27" s="31">
        <f t="shared" si="2"/>
        <v>47943</v>
      </c>
      <c r="P27" s="34">
        <v>47723</v>
      </c>
      <c r="Q27" s="33"/>
    </row>
    <row r="28" spans="1:17" s="24" customFormat="1" ht="12.75">
      <c r="A28" s="25">
        <v>20</v>
      </c>
      <c r="B28" s="43">
        <v>18</v>
      </c>
      <c r="C28" s="26" t="s">
        <v>131</v>
      </c>
      <c r="D28" s="44" t="s">
        <v>39</v>
      </c>
      <c r="E28" s="26" t="s">
        <v>42</v>
      </c>
      <c r="F28" s="26">
        <v>3</v>
      </c>
      <c r="G28" s="27">
        <v>3</v>
      </c>
      <c r="H28" s="28">
        <v>5870</v>
      </c>
      <c r="I28" s="28">
        <v>221</v>
      </c>
      <c r="J28" s="29">
        <f t="shared" si="0"/>
        <v>-0.060799999999999965</v>
      </c>
      <c r="K28" s="28">
        <v>6250</v>
      </c>
      <c r="L28" s="28">
        <v>194</v>
      </c>
      <c r="M28" s="30">
        <v>24362</v>
      </c>
      <c r="N28" s="31">
        <f t="shared" si="1"/>
        <v>30232</v>
      </c>
      <c r="O28" s="31">
        <f t="shared" si="2"/>
        <v>1004</v>
      </c>
      <c r="P28" s="34">
        <v>783</v>
      </c>
      <c r="Q28" s="33"/>
    </row>
    <row r="29" spans="1:17" s="24" customFormat="1" ht="12.75">
      <c r="A29" s="25">
        <v>21</v>
      </c>
      <c r="B29" s="43">
        <v>16</v>
      </c>
      <c r="C29" s="26" t="s">
        <v>117</v>
      </c>
      <c r="D29" s="44" t="s">
        <v>39</v>
      </c>
      <c r="E29" s="26" t="s">
        <v>43</v>
      </c>
      <c r="F29" s="26">
        <v>6</v>
      </c>
      <c r="G29" s="27">
        <v>4</v>
      </c>
      <c r="H29" s="28">
        <v>5865</v>
      </c>
      <c r="I29" s="28">
        <v>189</v>
      </c>
      <c r="J29" s="29">
        <f t="shared" si="0"/>
        <v>-0.25362687706795617</v>
      </c>
      <c r="K29" s="28">
        <v>7858</v>
      </c>
      <c r="L29" s="28">
        <v>268</v>
      </c>
      <c r="M29" s="30">
        <v>134433</v>
      </c>
      <c r="N29" s="31">
        <f t="shared" si="1"/>
        <v>140298</v>
      </c>
      <c r="O29" s="31">
        <f t="shared" si="2"/>
        <v>4744</v>
      </c>
      <c r="P29" s="34">
        <v>4555</v>
      </c>
      <c r="Q29" s="33"/>
    </row>
    <row r="30" spans="1:17" s="24" customFormat="1" ht="12.75">
      <c r="A30" s="25">
        <v>22</v>
      </c>
      <c r="B30" s="43">
        <v>26</v>
      </c>
      <c r="C30" s="26" t="s">
        <v>136</v>
      </c>
      <c r="D30" s="44" t="s">
        <v>39</v>
      </c>
      <c r="E30" s="26" t="s">
        <v>42</v>
      </c>
      <c r="F30" s="26">
        <v>2</v>
      </c>
      <c r="G30" s="27">
        <v>1</v>
      </c>
      <c r="H30" s="28">
        <v>5567</v>
      </c>
      <c r="I30" s="28">
        <v>186</v>
      </c>
      <c r="J30" s="29">
        <f t="shared" si="0"/>
        <v>1.023627771719375</v>
      </c>
      <c r="K30" s="28">
        <v>2751</v>
      </c>
      <c r="L30" s="28">
        <v>91</v>
      </c>
      <c r="M30" s="30">
        <v>6598</v>
      </c>
      <c r="N30" s="31">
        <f t="shared" si="1"/>
        <v>12165</v>
      </c>
      <c r="O30" s="31">
        <f t="shared" si="2"/>
        <v>416</v>
      </c>
      <c r="P30" s="34">
        <v>230</v>
      </c>
      <c r="Q30" s="33"/>
    </row>
    <row r="31" spans="1:17" s="24" customFormat="1" ht="12.75">
      <c r="A31" s="25">
        <v>23</v>
      </c>
      <c r="B31" s="43">
        <v>14</v>
      </c>
      <c r="C31" s="48" t="s">
        <v>114</v>
      </c>
      <c r="D31" s="44" t="s">
        <v>41</v>
      </c>
      <c r="E31" s="26" t="s">
        <v>36</v>
      </c>
      <c r="F31" s="26">
        <v>7</v>
      </c>
      <c r="G31" s="27">
        <v>7</v>
      </c>
      <c r="H31" s="28">
        <v>5466</v>
      </c>
      <c r="I31" s="28">
        <v>226</v>
      </c>
      <c r="J31" s="29">
        <f t="shared" si="0"/>
        <v>-0.44133278822567457</v>
      </c>
      <c r="K31" s="28">
        <v>9784</v>
      </c>
      <c r="L31" s="28">
        <v>365</v>
      </c>
      <c r="M31" s="30">
        <v>424676</v>
      </c>
      <c r="N31" s="31">
        <f t="shared" si="1"/>
        <v>430142</v>
      </c>
      <c r="O31" s="31">
        <f t="shared" si="2"/>
        <v>15019</v>
      </c>
      <c r="P31" s="34">
        <v>14793</v>
      </c>
      <c r="Q31" s="33"/>
    </row>
    <row r="32" spans="1:17" s="24" customFormat="1" ht="12.75">
      <c r="A32" s="25">
        <v>24</v>
      </c>
      <c r="B32" s="43">
        <v>24</v>
      </c>
      <c r="C32" s="26" t="s">
        <v>127</v>
      </c>
      <c r="D32" s="44" t="s">
        <v>39</v>
      </c>
      <c r="E32" s="26" t="s">
        <v>42</v>
      </c>
      <c r="F32" s="26">
        <v>4</v>
      </c>
      <c r="G32" s="27">
        <v>2</v>
      </c>
      <c r="H32" s="28">
        <v>3548</v>
      </c>
      <c r="I32" s="28">
        <v>114</v>
      </c>
      <c r="J32" s="29">
        <f t="shared" si="0"/>
        <v>-0.28669079211901893</v>
      </c>
      <c r="K32" s="28">
        <v>4974</v>
      </c>
      <c r="L32" s="28">
        <v>163</v>
      </c>
      <c r="M32" s="30">
        <v>38738</v>
      </c>
      <c r="N32" s="31">
        <f t="shared" si="1"/>
        <v>42286</v>
      </c>
      <c r="O32" s="31">
        <f t="shared" si="2"/>
        <v>1443</v>
      </c>
      <c r="P32" s="34">
        <v>1329</v>
      </c>
      <c r="Q32" s="33"/>
    </row>
    <row r="33" spans="1:17" ht="13.5" thickBot="1">
      <c r="A33" s="35"/>
      <c r="B33" s="35"/>
      <c r="C33" s="36"/>
      <c r="D33" s="36"/>
      <c r="E33" s="36"/>
      <c r="F33" s="36"/>
      <c r="G33" s="36"/>
      <c r="H33" s="37">
        <f>SUM(H9:H32)</f>
        <v>1742115.46</v>
      </c>
      <c r="I33" s="37">
        <f>SUM(I9:I32)</f>
        <v>49543</v>
      </c>
      <c r="J33" s="38">
        <f t="shared" si="0"/>
        <v>1.458557022027295</v>
      </c>
      <c r="K33" s="37">
        <f>SUM(K9:K32)</f>
        <v>708592.6600000001</v>
      </c>
      <c r="L33" s="37">
        <f>SUM(L9:L32)</f>
        <v>21548</v>
      </c>
      <c r="M33" s="37">
        <f>SUM(M9:M32)</f>
        <v>9257206</v>
      </c>
      <c r="N33" s="39"/>
      <c r="O33" s="39"/>
      <c r="P33" s="37">
        <f>SUM(P9:P32)</f>
        <v>309368</v>
      </c>
      <c r="Q3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I9" sqref="I9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135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40659</v>
      </c>
      <c r="P2" s="18"/>
    </row>
    <row r="3" spans="5:10" ht="12.75">
      <c r="E3" s="12" t="s">
        <v>9</v>
      </c>
      <c r="I3" s="19" t="s">
        <v>10</v>
      </c>
      <c r="J3" s="20">
        <v>17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>
        <v>1</v>
      </c>
      <c r="C9" s="26" t="s">
        <v>133</v>
      </c>
      <c r="D9" s="44" t="s">
        <v>35</v>
      </c>
      <c r="E9" s="26" t="s">
        <v>38</v>
      </c>
      <c r="F9" s="26">
        <v>2</v>
      </c>
      <c r="G9" s="27">
        <v>16</v>
      </c>
      <c r="H9" s="28">
        <v>163902.4</v>
      </c>
      <c r="I9" s="28">
        <v>4770</v>
      </c>
      <c r="J9" s="29">
        <f aca="true" t="shared" si="0" ref="J9:J35">H9/K9-100%</f>
        <v>-0.5622547433904905</v>
      </c>
      <c r="K9" s="28">
        <v>374424.16</v>
      </c>
      <c r="L9" s="28">
        <v>11199</v>
      </c>
      <c r="M9" s="30">
        <v>452717</v>
      </c>
      <c r="N9" s="31">
        <f aca="true" t="shared" si="1" ref="N9:N34">H9+M9</f>
        <v>616619.4</v>
      </c>
      <c r="O9" s="31">
        <f aca="true" t="shared" si="2" ref="O9:O34">I9+P9</f>
        <v>18318</v>
      </c>
      <c r="P9" s="32">
        <v>13548</v>
      </c>
      <c r="Q9" s="33"/>
    </row>
    <row r="10" spans="1:17" s="24" customFormat="1" ht="12.75">
      <c r="A10" s="25">
        <v>2</v>
      </c>
      <c r="B10" s="43">
        <v>2</v>
      </c>
      <c r="C10" s="26" t="s">
        <v>132</v>
      </c>
      <c r="D10" s="44" t="s">
        <v>39</v>
      </c>
      <c r="E10" s="26" t="s">
        <v>40</v>
      </c>
      <c r="F10" s="26">
        <v>2</v>
      </c>
      <c r="G10" s="27">
        <v>12</v>
      </c>
      <c r="H10" s="28">
        <v>142958</v>
      </c>
      <c r="I10" s="28">
        <v>3177</v>
      </c>
      <c r="J10" s="29">
        <f t="shared" si="0"/>
        <v>-0.3954026955199288</v>
      </c>
      <c r="K10" s="28">
        <v>236451.6</v>
      </c>
      <c r="L10" s="28">
        <v>5402</v>
      </c>
      <c r="M10" s="30">
        <v>341434</v>
      </c>
      <c r="N10" s="31">
        <f t="shared" si="1"/>
        <v>484392</v>
      </c>
      <c r="O10" s="31">
        <f t="shared" si="2"/>
        <v>10890</v>
      </c>
      <c r="P10" s="32">
        <v>7713</v>
      </c>
      <c r="Q10" s="33"/>
    </row>
    <row r="11" spans="1:17" s="24" customFormat="1" ht="12.75">
      <c r="A11" s="25">
        <v>3</v>
      </c>
      <c r="B11" s="43" t="s">
        <v>62</v>
      </c>
      <c r="C11" s="26" t="s">
        <v>138</v>
      </c>
      <c r="D11" s="44" t="s">
        <v>35</v>
      </c>
      <c r="E11" s="26" t="s">
        <v>38</v>
      </c>
      <c r="F11" s="26">
        <v>1</v>
      </c>
      <c r="G11" s="27">
        <v>13</v>
      </c>
      <c r="H11" s="28">
        <v>75985</v>
      </c>
      <c r="I11" s="28">
        <v>2548</v>
      </c>
      <c r="J11" s="29" t="e">
        <f t="shared" si="0"/>
        <v>#DIV/0!</v>
      </c>
      <c r="K11" s="28"/>
      <c r="L11" s="28"/>
      <c r="M11" s="30"/>
      <c r="N11" s="31">
        <f t="shared" si="1"/>
        <v>75985</v>
      </c>
      <c r="O11" s="31">
        <f t="shared" si="2"/>
        <v>2548</v>
      </c>
      <c r="P11" s="32"/>
      <c r="Q11" s="33"/>
    </row>
    <row r="12" spans="1:17" s="24" customFormat="1" ht="12.75">
      <c r="A12" s="25">
        <v>4</v>
      </c>
      <c r="B12" s="43">
        <v>3</v>
      </c>
      <c r="C12" s="26" t="s">
        <v>129</v>
      </c>
      <c r="D12" s="44" t="s">
        <v>37</v>
      </c>
      <c r="E12" s="26" t="s">
        <v>38</v>
      </c>
      <c r="F12" s="26">
        <v>3</v>
      </c>
      <c r="G12" s="27">
        <v>8</v>
      </c>
      <c r="H12" s="28">
        <v>63993</v>
      </c>
      <c r="I12" s="28">
        <v>2160</v>
      </c>
      <c r="J12" s="29">
        <f t="shared" si="0"/>
        <v>-0.38896580698755834</v>
      </c>
      <c r="K12" s="28">
        <v>104729</v>
      </c>
      <c r="L12" s="28">
        <v>3531</v>
      </c>
      <c r="M12" s="30">
        <v>303322</v>
      </c>
      <c r="N12" s="31">
        <f t="shared" si="1"/>
        <v>367315</v>
      </c>
      <c r="O12" s="31">
        <f t="shared" si="2"/>
        <v>12695</v>
      </c>
      <c r="P12" s="32">
        <v>10535</v>
      </c>
      <c r="Q12" s="33"/>
    </row>
    <row r="13" spans="1:17" s="24" customFormat="1" ht="12.75">
      <c r="A13" s="25">
        <v>5</v>
      </c>
      <c r="B13" s="43">
        <v>10</v>
      </c>
      <c r="C13" s="26" t="s">
        <v>119</v>
      </c>
      <c r="D13" s="44" t="s">
        <v>39</v>
      </c>
      <c r="E13" s="26" t="s">
        <v>38</v>
      </c>
      <c r="F13" s="26">
        <v>5</v>
      </c>
      <c r="G13" s="27">
        <v>10</v>
      </c>
      <c r="H13" s="28">
        <v>58353</v>
      </c>
      <c r="I13" s="28">
        <v>1911</v>
      </c>
      <c r="J13" s="29">
        <f t="shared" si="0"/>
        <v>1.5065290974381882</v>
      </c>
      <c r="K13" s="28">
        <v>23280.4</v>
      </c>
      <c r="L13" s="28">
        <v>800</v>
      </c>
      <c r="M13" s="30">
        <v>863170</v>
      </c>
      <c r="N13" s="31">
        <f t="shared" si="1"/>
        <v>921523</v>
      </c>
      <c r="O13" s="31">
        <f t="shared" si="2"/>
        <v>32080</v>
      </c>
      <c r="P13" s="32">
        <v>30169</v>
      </c>
      <c r="Q13" s="33"/>
    </row>
    <row r="14" spans="1:17" s="24" customFormat="1" ht="12.75">
      <c r="A14" s="25">
        <v>6</v>
      </c>
      <c r="B14" s="43">
        <v>4</v>
      </c>
      <c r="C14" s="26" t="s">
        <v>134</v>
      </c>
      <c r="D14" s="44" t="s">
        <v>85</v>
      </c>
      <c r="E14" s="26" t="s">
        <v>38</v>
      </c>
      <c r="F14" s="26">
        <v>2</v>
      </c>
      <c r="G14" s="27">
        <v>4</v>
      </c>
      <c r="H14" s="28">
        <v>30826</v>
      </c>
      <c r="I14" s="28">
        <v>1045</v>
      </c>
      <c r="J14" s="29">
        <f t="shared" si="0"/>
        <v>-0.545781392744526</v>
      </c>
      <c r="K14" s="28">
        <v>67866</v>
      </c>
      <c r="L14" s="28">
        <v>2314</v>
      </c>
      <c r="M14" s="30">
        <v>85797</v>
      </c>
      <c r="N14" s="31">
        <f t="shared" si="1"/>
        <v>116623</v>
      </c>
      <c r="O14" s="31">
        <f t="shared" si="2"/>
        <v>4057</v>
      </c>
      <c r="P14" s="32">
        <v>3012</v>
      </c>
      <c r="Q14" s="33"/>
    </row>
    <row r="15" spans="1:17" s="24" customFormat="1" ht="12.75">
      <c r="A15" s="25">
        <v>7</v>
      </c>
      <c r="B15" s="43" t="s">
        <v>62</v>
      </c>
      <c r="C15" s="26" t="s">
        <v>137</v>
      </c>
      <c r="D15" s="44" t="s">
        <v>39</v>
      </c>
      <c r="E15" s="26" t="s">
        <v>40</v>
      </c>
      <c r="F15" s="26">
        <v>1</v>
      </c>
      <c r="G15" s="27">
        <v>5</v>
      </c>
      <c r="H15" s="28">
        <v>28871</v>
      </c>
      <c r="I15" s="28">
        <v>955</v>
      </c>
      <c r="J15" s="29" t="e">
        <f t="shared" si="0"/>
        <v>#DIV/0!</v>
      </c>
      <c r="K15" s="28"/>
      <c r="L15" s="28"/>
      <c r="M15" s="42"/>
      <c r="N15" s="31">
        <f t="shared" si="1"/>
        <v>28871</v>
      </c>
      <c r="O15" s="31">
        <f t="shared" si="2"/>
        <v>955</v>
      </c>
      <c r="P15" s="32"/>
      <c r="Q15" s="33"/>
    </row>
    <row r="16" spans="1:17" s="24" customFormat="1" ht="12.75">
      <c r="A16" s="25">
        <v>8</v>
      </c>
      <c r="B16" s="43">
        <v>7</v>
      </c>
      <c r="C16" s="26" t="s">
        <v>121</v>
      </c>
      <c r="D16" s="44" t="s">
        <v>67</v>
      </c>
      <c r="E16" s="26" t="s">
        <v>36</v>
      </c>
      <c r="F16" s="26">
        <v>4</v>
      </c>
      <c r="G16" s="27">
        <v>9</v>
      </c>
      <c r="H16" s="28">
        <v>20645</v>
      </c>
      <c r="I16" s="28">
        <v>710</v>
      </c>
      <c r="J16" s="29">
        <f t="shared" si="0"/>
        <v>-0.3953372580031046</v>
      </c>
      <c r="K16" s="28">
        <v>34143</v>
      </c>
      <c r="L16" s="28">
        <v>1153</v>
      </c>
      <c r="M16" s="42">
        <v>210183</v>
      </c>
      <c r="N16" s="31">
        <f t="shared" si="1"/>
        <v>230828</v>
      </c>
      <c r="O16" s="31">
        <f t="shared" si="2"/>
        <v>8139</v>
      </c>
      <c r="P16" s="32">
        <v>7429</v>
      </c>
      <c r="Q16" s="33"/>
    </row>
    <row r="17" spans="1:17" s="24" customFormat="1" ht="12.75">
      <c r="A17" s="25">
        <v>9</v>
      </c>
      <c r="B17" s="43">
        <v>8</v>
      </c>
      <c r="C17" s="26" t="s">
        <v>112</v>
      </c>
      <c r="D17" s="44" t="s">
        <v>37</v>
      </c>
      <c r="E17" s="26" t="s">
        <v>38</v>
      </c>
      <c r="F17" s="26">
        <v>7</v>
      </c>
      <c r="G17" s="27">
        <v>6</v>
      </c>
      <c r="H17" s="28">
        <v>19621</v>
      </c>
      <c r="I17" s="28">
        <v>664</v>
      </c>
      <c r="J17" s="29">
        <f t="shared" si="0"/>
        <v>-0.37496814475025486</v>
      </c>
      <c r="K17" s="28">
        <v>31392</v>
      </c>
      <c r="L17" s="28">
        <v>1045</v>
      </c>
      <c r="M17" s="30">
        <v>700304</v>
      </c>
      <c r="N17" s="31">
        <f t="shared" si="1"/>
        <v>719925</v>
      </c>
      <c r="O17" s="31">
        <f t="shared" si="2"/>
        <v>24408</v>
      </c>
      <c r="P17" s="34">
        <v>23744</v>
      </c>
      <c r="Q17" s="33"/>
    </row>
    <row r="18" spans="1:17" s="24" customFormat="1" ht="12.75">
      <c r="A18" s="25">
        <v>10</v>
      </c>
      <c r="B18" s="43">
        <v>5</v>
      </c>
      <c r="C18" s="26" t="s">
        <v>123</v>
      </c>
      <c r="D18" s="44" t="s">
        <v>85</v>
      </c>
      <c r="E18" s="26" t="s">
        <v>38</v>
      </c>
      <c r="F18" s="26">
        <v>4</v>
      </c>
      <c r="G18" s="27">
        <v>9</v>
      </c>
      <c r="H18" s="28">
        <v>18985.2</v>
      </c>
      <c r="I18" s="28">
        <v>748</v>
      </c>
      <c r="J18" s="29">
        <f t="shared" si="0"/>
        <v>-0.6663421218203099</v>
      </c>
      <c r="K18" s="28">
        <v>56900.2</v>
      </c>
      <c r="L18" s="28">
        <v>2169</v>
      </c>
      <c r="M18" s="30">
        <v>273744</v>
      </c>
      <c r="N18" s="31">
        <f t="shared" si="1"/>
        <v>292729.2</v>
      </c>
      <c r="O18" s="31">
        <f t="shared" si="2"/>
        <v>11817</v>
      </c>
      <c r="P18" s="34">
        <v>11069</v>
      </c>
      <c r="Q18" s="33"/>
    </row>
    <row r="19" spans="1:17" s="24" customFormat="1" ht="12.75">
      <c r="A19" s="25">
        <v>11</v>
      </c>
      <c r="B19" s="43">
        <v>6</v>
      </c>
      <c r="C19" s="26" t="s">
        <v>111</v>
      </c>
      <c r="D19" s="44" t="s">
        <v>41</v>
      </c>
      <c r="E19" s="26" t="s">
        <v>36</v>
      </c>
      <c r="F19" s="26">
        <v>7</v>
      </c>
      <c r="G19" s="27">
        <v>7</v>
      </c>
      <c r="H19" s="28">
        <v>17209</v>
      </c>
      <c r="I19" s="28">
        <v>623</v>
      </c>
      <c r="J19" s="29">
        <f t="shared" si="0"/>
        <v>-0.5778590001471815</v>
      </c>
      <c r="K19" s="28">
        <v>40766</v>
      </c>
      <c r="L19" s="28">
        <v>1365</v>
      </c>
      <c r="M19" s="30">
        <v>784214</v>
      </c>
      <c r="N19" s="31">
        <f t="shared" si="1"/>
        <v>801423</v>
      </c>
      <c r="O19" s="31">
        <f t="shared" si="2"/>
        <v>27585</v>
      </c>
      <c r="P19" s="34">
        <v>26962</v>
      </c>
      <c r="Q19" s="33"/>
    </row>
    <row r="20" spans="1:17" s="24" customFormat="1" ht="12.75">
      <c r="A20" s="25">
        <v>12</v>
      </c>
      <c r="B20" s="43">
        <v>17</v>
      </c>
      <c r="C20" s="26" t="s">
        <v>102</v>
      </c>
      <c r="D20" s="44" t="s">
        <v>37</v>
      </c>
      <c r="E20" s="26" t="s">
        <v>38</v>
      </c>
      <c r="F20" s="26">
        <v>9</v>
      </c>
      <c r="G20" s="27">
        <v>3</v>
      </c>
      <c r="H20" s="28">
        <v>11025</v>
      </c>
      <c r="I20" s="28">
        <v>306</v>
      </c>
      <c r="J20" s="29">
        <f t="shared" si="0"/>
        <v>0.04389569564641049</v>
      </c>
      <c r="K20" s="28">
        <v>10561.4</v>
      </c>
      <c r="L20" s="28">
        <v>493</v>
      </c>
      <c r="M20" s="30">
        <v>370585</v>
      </c>
      <c r="N20" s="31">
        <f t="shared" si="1"/>
        <v>381610</v>
      </c>
      <c r="O20" s="31">
        <f t="shared" si="2"/>
        <v>10522</v>
      </c>
      <c r="P20" s="34">
        <v>10216</v>
      </c>
      <c r="Q20" s="33"/>
    </row>
    <row r="21" spans="1:17" s="24" customFormat="1" ht="12.75">
      <c r="A21" s="25">
        <v>13</v>
      </c>
      <c r="B21" s="43">
        <v>24</v>
      </c>
      <c r="C21" s="41" t="s">
        <v>59</v>
      </c>
      <c r="D21" s="44" t="s">
        <v>39</v>
      </c>
      <c r="E21" s="26" t="s">
        <v>38</v>
      </c>
      <c r="F21" s="26">
        <v>18</v>
      </c>
      <c r="G21" s="27">
        <v>4</v>
      </c>
      <c r="H21" s="28">
        <v>9875.67</v>
      </c>
      <c r="I21" s="28">
        <v>292</v>
      </c>
      <c r="J21" s="29">
        <f t="shared" si="0"/>
        <v>0.6508976930792376</v>
      </c>
      <c r="K21" s="28">
        <v>5982</v>
      </c>
      <c r="L21" s="28">
        <v>314</v>
      </c>
      <c r="M21" s="30">
        <v>1708518</v>
      </c>
      <c r="N21" s="31">
        <f t="shared" si="1"/>
        <v>1718393.67</v>
      </c>
      <c r="O21" s="31">
        <f t="shared" si="2"/>
        <v>59003</v>
      </c>
      <c r="P21" s="34">
        <v>58711</v>
      </c>
      <c r="Q21" s="33"/>
    </row>
    <row r="22" spans="1:17" s="24" customFormat="1" ht="12.75">
      <c r="A22" s="25">
        <v>14</v>
      </c>
      <c r="B22" s="43">
        <v>14</v>
      </c>
      <c r="C22" s="48" t="s">
        <v>114</v>
      </c>
      <c r="D22" s="44" t="s">
        <v>41</v>
      </c>
      <c r="E22" s="26" t="s">
        <v>36</v>
      </c>
      <c r="F22" s="26">
        <v>6</v>
      </c>
      <c r="G22" s="27">
        <v>8</v>
      </c>
      <c r="H22" s="28">
        <v>9784</v>
      </c>
      <c r="I22" s="28">
        <v>365</v>
      </c>
      <c r="J22" s="29">
        <f t="shared" si="0"/>
        <v>-0.20221787345075015</v>
      </c>
      <c r="K22" s="28">
        <v>12264</v>
      </c>
      <c r="L22" s="28">
        <v>474</v>
      </c>
      <c r="M22" s="30">
        <v>407855</v>
      </c>
      <c r="N22" s="31">
        <f t="shared" si="1"/>
        <v>417639</v>
      </c>
      <c r="O22" s="31">
        <f t="shared" si="2"/>
        <v>14524</v>
      </c>
      <c r="P22" s="34">
        <v>14159</v>
      </c>
      <c r="Q22" s="33"/>
    </row>
    <row r="23" spans="1:17" s="24" customFormat="1" ht="12.75">
      <c r="A23" s="25">
        <v>15</v>
      </c>
      <c r="B23" s="43">
        <v>15</v>
      </c>
      <c r="C23" s="26" t="s">
        <v>124</v>
      </c>
      <c r="D23" s="44" t="s">
        <v>39</v>
      </c>
      <c r="E23" s="26" t="s">
        <v>38</v>
      </c>
      <c r="F23" s="26">
        <v>4</v>
      </c>
      <c r="G23" s="27">
        <v>3</v>
      </c>
      <c r="H23" s="28">
        <v>8626.5</v>
      </c>
      <c r="I23" s="28">
        <v>298</v>
      </c>
      <c r="J23" s="29">
        <f t="shared" si="0"/>
        <v>-0.24222593113141255</v>
      </c>
      <c r="K23" s="28">
        <v>11384</v>
      </c>
      <c r="L23" s="28">
        <v>387</v>
      </c>
      <c r="M23" s="30">
        <v>72692</v>
      </c>
      <c r="N23" s="31">
        <f t="shared" si="1"/>
        <v>81318.5</v>
      </c>
      <c r="O23" s="31">
        <f t="shared" si="2"/>
        <v>2851</v>
      </c>
      <c r="P23" s="34">
        <v>2553</v>
      </c>
      <c r="Q23" s="33"/>
    </row>
    <row r="24" spans="1:17" s="24" customFormat="1" ht="12.75">
      <c r="A24" s="25">
        <v>16</v>
      </c>
      <c r="B24" s="43">
        <v>11</v>
      </c>
      <c r="C24" s="26" t="s">
        <v>117</v>
      </c>
      <c r="D24" s="44" t="s">
        <v>39</v>
      </c>
      <c r="E24" s="26" t="s">
        <v>43</v>
      </c>
      <c r="F24" s="26">
        <v>5</v>
      </c>
      <c r="G24" s="27">
        <v>4</v>
      </c>
      <c r="H24" s="28">
        <v>7858</v>
      </c>
      <c r="I24" s="28">
        <v>268</v>
      </c>
      <c r="J24" s="29">
        <f t="shared" si="0"/>
        <v>-0.505444017874001</v>
      </c>
      <c r="K24" s="28">
        <v>15889</v>
      </c>
      <c r="L24" s="28">
        <v>550</v>
      </c>
      <c r="M24" s="30">
        <v>116077</v>
      </c>
      <c r="N24" s="31">
        <f t="shared" si="1"/>
        <v>123935</v>
      </c>
      <c r="O24" s="31">
        <f t="shared" si="2"/>
        <v>4190</v>
      </c>
      <c r="P24" s="34">
        <v>3922</v>
      </c>
      <c r="Q24" s="33"/>
    </row>
    <row r="25" spans="1:17" s="24" customFormat="1" ht="12.75">
      <c r="A25" s="25">
        <v>17</v>
      </c>
      <c r="B25" s="43">
        <v>13</v>
      </c>
      <c r="C25" s="26" t="s">
        <v>89</v>
      </c>
      <c r="D25" s="44" t="s">
        <v>39</v>
      </c>
      <c r="E25" s="26" t="s">
        <v>42</v>
      </c>
      <c r="F25" s="26">
        <v>12</v>
      </c>
      <c r="G25" s="27">
        <v>6</v>
      </c>
      <c r="H25" s="28">
        <v>7159</v>
      </c>
      <c r="I25" s="28">
        <v>293</v>
      </c>
      <c r="J25" s="29">
        <f t="shared" si="0"/>
        <v>-0.46294073518379597</v>
      </c>
      <c r="K25" s="28">
        <v>13330</v>
      </c>
      <c r="L25" s="28">
        <v>537</v>
      </c>
      <c r="M25" s="30">
        <v>1229654</v>
      </c>
      <c r="N25" s="31">
        <f t="shared" si="1"/>
        <v>1236813</v>
      </c>
      <c r="O25" s="31">
        <f t="shared" si="2"/>
        <v>47681</v>
      </c>
      <c r="P25" s="34">
        <v>47388</v>
      </c>
      <c r="Q25" s="33"/>
    </row>
    <row r="26" spans="1:17" s="24" customFormat="1" ht="12.75">
      <c r="A26" s="25">
        <v>18</v>
      </c>
      <c r="B26" s="43">
        <v>20</v>
      </c>
      <c r="C26" s="26" t="s">
        <v>131</v>
      </c>
      <c r="D26" s="44" t="s">
        <v>39</v>
      </c>
      <c r="E26" s="26" t="s">
        <v>42</v>
      </c>
      <c r="F26" s="26">
        <v>2</v>
      </c>
      <c r="G26" s="27">
        <v>3</v>
      </c>
      <c r="H26" s="28">
        <v>6250</v>
      </c>
      <c r="I26" s="28">
        <v>194</v>
      </c>
      <c r="J26" s="29">
        <f t="shared" si="0"/>
        <v>-0.3761229786384508</v>
      </c>
      <c r="K26" s="28">
        <v>10018</v>
      </c>
      <c r="L26" s="28">
        <v>315</v>
      </c>
      <c r="M26" s="30">
        <v>13248</v>
      </c>
      <c r="N26" s="31">
        <f t="shared" si="1"/>
        <v>19498</v>
      </c>
      <c r="O26" s="31">
        <f t="shared" si="2"/>
        <v>623</v>
      </c>
      <c r="P26" s="34">
        <v>429</v>
      </c>
      <c r="Q26" s="33"/>
    </row>
    <row r="27" spans="1:17" s="24" customFormat="1" ht="12.75">
      <c r="A27" s="25">
        <v>19</v>
      </c>
      <c r="B27" s="43">
        <v>21</v>
      </c>
      <c r="C27" s="26" t="s">
        <v>122</v>
      </c>
      <c r="D27" s="44" t="s">
        <v>39</v>
      </c>
      <c r="E27" s="26" t="s">
        <v>43</v>
      </c>
      <c r="F27" s="26">
        <v>4</v>
      </c>
      <c r="G27" s="27">
        <v>9</v>
      </c>
      <c r="H27" s="28">
        <v>6145</v>
      </c>
      <c r="I27" s="28">
        <v>175</v>
      </c>
      <c r="J27" s="29">
        <f t="shared" si="0"/>
        <v>-0.2823776713768539</v>
      </c>
      <c r="K27" s="28">
        <v>8563</v>
      </c>
      <c r="L27" s="28">
        <v>260</v>
      </c>
      <c r="M27" s="30">
        <v>54821</v>
      </c>
      <c r="N27" s="31">
        <f t="shared" si="1"/>
        <v>60966</v>
      </c>
      <c r="O27" s="31">
        <f t="shared" si="2"/>
        <v>1802</v>
      </c>
      <c r="P27" s="34">
        <v>1627</v>
      </c>
      <c r="Q27" s="33"/>
    </row>
    <row r="28" spans="1:17" s="24" customFormat="1" ht="12.75">
      <c r="A28" s="25">
        <v>20</v>
      </c>
      <c r="B28" s="43">
        <v>9</v>
      </c>
      <c r="C28" s="48" t="s">
        <v>115</v>
      </c>
      <c r="D28" s="44" t="s">
        <v>45</v>
      </c>
      <c r="E28" s="26" t="s">
        <v>38</v>
      </c>
      <c r="F28" s="26">
        <v>6</v>
      </c>
      <c r="G28" s="27">
        <v>5</v>
      </c>
      <c r="H28" s="28">
        <v>6109</v>
      </c>
      <c r="I28" s="28">
        <v>157</v>
      </c>
      <c r="J28" s="29">
        <f t="shared" si="0"/>
        <v>-0.7995997900537988</v>
      </c>
      <c r="K28" s="28">
        <v>30484</v>
      </c>
      <c r="L28" s="28">
        <v>767</v>
      </c>
      <c r="M28" s="30">
        <v>433910</v>
      </c>
      <c r="N28" s="31">
        <f t="shared" si="1"/>
        <v>440019</v>
      </c>
      <c r="O28" s="31">
        <f t="shared" si="2"/>
        <v>11551</v>
      </c>
      <c r="P28" s="34">
        <v>11394</v>
      </c>
      <c r="Q28" s="33"/>
    </row>
    <row r="29" spans="1:17" s="24" customFormat="1" ht="12.75">
      <c r="A29" s="25">
        <v>21</v>
      </c>
      <c r="B29" s="43">
        <v>19</v>
      </c>
      <c r="C29" s="26" t="s">
        <v>105</v>
      </c>
      <c r="D29" s="44" t="s">
        <v>45</v>
      </c>
      <c r="E29" s="26" t="s">
        <v>38</v>
      </c>
      <c r="F29" s="26">
        <v>8</v>
      </c>
      <c r="G29" s="27">
        <v>9</v>
      </c>
      <c r="H29" s="28">
        <v>5810.06</v>
      </c>
      <c r="I29" s="28">
        <v>225</v>
      </c>
      <c r="J29" s="29">
        <f t="shared" si="0"/>
        <v>-0.43983224064789816</v>
      </c>
      <c r="K29" s="28">
        <v>10372</v>
      </c>
      <c r="L29" s="28">
        <v>465</v>
      </c>
      <c r="M29" s="30">
        <v>470911</v>
      </c>
      <c r="N29" s="31">
        <f t="shared" si="1"/>
        <v>476721.06</v>
      </c>
      <c r="O29" s="31">
        <f t="shared" si="2"/>
        <v>18954</v>
      </c>
      <c r="P29" s="34">
        <v>18729</v>
      </c>
      <c r="Q29" s="33"/>
    </row>
    <row r="30" spans="1:17" s="24" customFormat="1" ht="12.75">
      <c r="A30" s="25">
        <v>22</v>
      </c>
      <c r="B30" s="43">
        <v>22</v>
      </c>
      <c r="C30" s="26" t="s">
        <v>118</v>
      </c>
      <c r="D30" s="44" t="s">
        <v>37</v>
      </c>
      <c r="E30" s="26" t="s">
        <v>38</v>
      </c>
      <c r="F30" s="26">
        <v>5</v>
      </c>
      <c r="G30" s="27">
        <v>4</v>
      </c>
      <c r="H30" s="28">
        <v>5702.4</v>
      </c>
      <c r="I30" s="28">
        <v>196</v>
      </c>
      <c r="J30" s="29">
        <f t="shared" si="0"/>
        <v>-0.2804542586750789</v>
      </c>
      <c r="K30" s="28">
        <v>7925</v>
      </c>
      <c r="L30" s="28">
        <v>300</v>
      </c>
      <c r="M30" s="30">
        <v>126433</v>
      </c>
      <c r="N30" s="31">
        <f t="shared" si="1"/>
        <v>132135.4</v>
      </c>
      <c r="O30" s="31">
        <f t="shared" si="2"/>
        <v>4662</v>
      </c>
      <c r="P30" s="34">
        <v>4466</v>
      </c>
      <c r="Q30" s="33"/>
    </row>
    <row r="31" spans="1:17" s="24" customFormat="1" ht="12.75">
      <c r="A31" s="25">
        <v>23</v>
      </c>
      <c r="B31" s="43">
        <v>12</v>
      </c>
      <c r="C31" s="26" t="s">
        <v>93</v>
      </c>
      <c r="D31" s="44" t="s">
        <v>39</v>
      </c>
      <c r="E31" s="26" t="s">
        <v>38</v>
      </c>
      <c r="F31" s="26">
        <v>11</v>
      </c>
      <c r="G31" s="27">
        <v>6</v>
      </c>
      <c r="H31" s="28">
        <v>5488</v>
      </c>
      <c r="I31" s="28">
        <v>157</v>
      </c>
      <c r="J31" s="29">
        <f t="shared" si="0"/>
        <v>-0.6153900063073796</v>
      </c>
      <c r="K31" s="28">
        <v>14269</v>
      </c>
      <c r="L31" s="28">
        <v>455</v>
      </c>
      <c r="M31" s="30">
        <v>1058488</v>
      </c>
      <c r="N31" s="31">
        <f t="shared" si="1"/>
        <v>1063976</v>
      </c>
      <c r="O31" s="31">
        <f t="shared" si="2"/>
        <v>31545</v>
      </c>
      <c r="P31" s="34">
        <v>31388</v>
      </c>
      <c r="Q31" s="33"/>
    </row>
    <row r="32" spans="1:17" s="24" customFormat="1" ht="12.75">
      <c r="A32" s="25">
        <v>24</v>
      </c>
      <c r="B32" s="43">
        <v>18</v>
      </c>
      <c r="C32" s="26" t="s">
        <v>127</v>
      </c>
      <c r="D32" s="44" t="s">
        <v>39</v>
      </c>
      <c r="E32" s="26" t="s">
        <v>42</v>
      </c>
      <c r="F32" s="26">
        <v>3</v>
      </c>
      <c r="G32" s="27">
        <v>2</v>
      </c>
      <c r="H32" s="28">
        <v>4974</v>
      </c>
      <c r="I32" s="28">
        <v>163</v>
      </c>
      <c r="J32" s="29">
        <f t="shared" si="0"/>
        <v>-0.526150328665333</v>
      </c>
      <c r="K32" s="28">
        <v>10497</v>
      </c>
      <c r="L32" s="28">
        <v>337</v>
      </c>
      <c r="M32" s="30">
        <v>30699</v>
      </c>
      <c r="N32" s="31">
        <f t="shared" si="1"/>
        <v>35673</v>
      </c>
      <c r="O32" s="31">
        <f t="shared" si="2"/>
        <v>1225</v>
      </c>
      <c r="P32" s="34">
        <v>1062</v>
      </c>
      <c r="Q32" s="33"/>
    </row>
    <row r="33" spans="1:17" s="24" customFormat="1" ht="12.75">
      <c r="A33" s="25">
        <v>25</v>
      </c>
      <c r="B33" s="43">
        <v>16</v>
      </c>
      <c r="C33" s="26" t="s">
        <v>126</v>
      </c>
      <c r="D33" s="44" t="s">
        <v>41</v>
      </c>
      <c r="E33" s="26" t="s">
        <v>36</v>
      </c>
      <c r="F33" s="26">
        <v>2</v>
      </c>
      <c r="G33" s="27">
        <v>6</v>
      </c>
      <c r="H33" s="28">
        <v>4841</v>
      </c>
      <c r="I33" s="28">
        <v>160</v>
      </c>
      <c r="J33" s="29">
        <f t="shared" si="0"/>
        <v>-0.5416587767468283</v>
      </c>
      <c r="K33" s="28">
        <v>10562</v>
      </c>
      <c r="L33" s="28">
        <v>359</v>
      </c>
      <c r="M33" s="30">
        <v>37673</v>
      </c>
      <c r="N33" s="31">
        <f t="shared" si="1"/>
        <v>42514</v>
      </c>
      <c r="O33" s="31">
        <f t="shared" si="2"/>
        <v>1483</v>
      </c>
      <c r="P33" s="34">
        <v>1323</v>
      </c>
      <c r="Q33" s="33"/>
    </row>
    <row r="34" spans="1:17" s="24" customFormat="1" ht="12.75">
      <c r="A34" s="25">
        <v>26</v>
      </c>
      <c r="B34" s="43" t="s">
        <v>62</v>
      </c>
      <c r="C34" s="26" t="s">
        <v>136</v>
      </c>
      <c r="D34" s="44" t="s">
        <v>39</v>
      </c>
      <c r="E34" s="26" t="s">
        <v>42</v>
      </c>
      <c r="F34" s="26">
        <v>1</v>
      </c>
      <c r="G34" s="27">
        <v>1</v>
      </c>
      <c r="H34" s="28">
        <v>2751</v>
      </c>
      <c r="I34" s="28">
        <v>91</v>
      </c>
      <c r="J34" s="29" t="e">
        <f t="shared" si="0"/>
        <v>#DIV/0!</v>
      </c>
      <c r="K34" s="28"/>
      <c r="L34" s="28"/>
      <c r="M34" s="30"/>
      <c r="N34" s="31">
        <f t="shared" si="1"/>
        <v>2751</v>
      </c>
      <c r="O34" s="31">
        <f t="shared" si="2"/>
        <v>91</v>
      </c>
      <c r="P34" s="34"/>
      <c r="Q34" s="33"/>
    </row>
    <row r="35" spans="1:17" ht="13.5" thickBot="1">
      <c r="A35" s="35"/>
      <c r="B35" s="35"/>
      <c r="C35" s="36"/>
      <c r="D35" s="36"/>
      <c r="E35" s="36"/>
      <c r="F35" s="36"/>
      <c r="G35" s="36"/>
      <c r="H35" s="37">
        <f>SUM(H9:H34)</f>
        <v>743747.2300000001</v>
      </c>
      <c r="I35" s="37">
        <f>SUM(I9:I34)</f>
        <v>22651</v>
      </c>
      <c r="J35" s="38">
        <f t="shared" si="0"/>
        <v>-0.34876281022253286</v>
      </c>
      <c r="K35" s="37">
        <f>SUM(K9:K34)</f>
        <v>1142052.76</v>
      </c>
      <c r="L35" s="37">
        <f>SUM(L9:L34)</f>
        <v>34991</v>
      </c>
      <c r="M35" s="37">
        <f>SUM(M9:M34)</f>
        <v>10146449</v>
      </c>
      <c r="N35" s="39"/>
      <c r="O35" s="39"/>
      <c r="P35" s="37">
        <f>SUM(P9:P34)</f>
        <v>341548</v>
      </c>
      <c r="Q3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G21" sqref="G2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130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40651</v>
      </c>
      <c r="P2" s="18"/>
    </row>
    <row r="3" spans="5:10" ht="12.75">
      <c r="E3" s="12" t="s">
        <v>9</v>
      </c>
      <c r="I3" s="19" t="s">
        <v>10</v>
      </c>
      <c r="J3" s="20">
        <v>16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133</v>
      </c>
      <c r="D9" s="44" t="s">
        <v>35</v>
      </c>
      <c r="E9" s="26" t="s">
        <v>38</v>
      </c>
      <c r="F9" s="26">
        <v>1</v>
      </c>
      <c r="G9" s="27">
        <v>16</v>
      </c>
      <c r="H9" s="28">
        <v>374424.16</v>
      </c>
      <c r="I9" s="28">
        <v>11199</v>
      </c>
      <c r="J9" s="29" t="e">
        <f aca="true" t="shared" si="0" ref="J9:J34">H9/K9-100%</f>
        <v>#DIV/0!</v>
      </c>
      <c r="K9" s="28"/>
      <c r="L9" s="28"/>
      <c r="M9" s="30"/>
      <c r="N9" s="31">
        <f aca="true" t="shared" si="1" ref="N9:N33">H9+M9</f>
        <v>374424.16</v>
      </c>
      <c r="O9" s="31">
        <f aca="true" t="shared" si="2" ref="O9:O33">I9+P9</f>
        <v>11199</v>
      </c>
      <c r="P9" s="32"/>
      <c r="Q9" s="33"/>
    </row>
    <row r="10" spans="1:17" s="24" customFormat="1" ht="12.75">
      <c r="A10" s="25">
        <v>2</v>
      </c>
      <c r="B10" s="43" t="s">
        <v>62</v>
      </c>
      <c r="C10" s="26" t="s">
        <v>132</v>
      </c>
      <c r="D10" s="44" t="s">
        <v>39</v>
      </c>
      <c r="E10" s="26" t="s">
        <v>40</v>
      </c>
      <c r="F10" s="26">
        <v>1</v>
      </c>
      <c r="G10" s="27">
        <v>12</v>
      </c>
      <c r="H10" s="28">
        <v>236451.6</v>
      </c>
      <c r="I10" s="28">
        <v>5402</v>
      </c>
      <c r="J10" s="29" t="e">
        <f t="shared" si="0"/>
        <v>#DIV/0!</v>
      </c>
      <c r="K10" s="28"/>
      <c r="L10" s="28"/>
      <c r="M10" s="30"/>
      <c r="N10" s="31">
        <f t="shared" si="1"/>
        <v>236451.6</v>
      </c>
      <c r="O10" s="31">
        <f t="shared" si="2"/>
        <v>5402</v>
      </c>
      <c r="P10" s="32"/>
      <c r="Q10" s="33"/>
    </row>
    <row r="11" spans="1:17" s="24" customFormat="1" ht="12.75">
      <c r="A11" s="25">
        <v>3</v>
      </c>
      <c r="B11" s="43">
        <v>2</v>
      </c>
      <c r="C11" s="26" t="s">
        <v>129</v>
      </c>
      <c r="D11" s="44" t="s">
        <v>37</v>
      </c>
      <c r="E11" s="26" t="s">
        <v>38</v>
      </c>
      <c r="F11" s="26">
        <v>2</v>
      </c>
      <c r="G11" s="27">
        <v>8</v>
      </c>
      <c r="H11" s="28">
        <v>104729</v>
      </c>
      <c r="I11" s="28">
        <v>3531</v>
      </c>
      <c r="J11" s="29">
        <f t="shared" si="0"/>
        <v>-0.08436863410241391</v>
      </c>
      <c r="K11" s="28">
        <v>114379</v>
      </c>
      <c r="L11" s="28">
        <v>3895</v>
      </c>
      <c r="M11" s="30">
        <v>151482</v>
      </c>
      <c r="N11" s="31">
        <f t="shared" si="1"/>
        <v>256211</v>
      </c>
      <c r="O11" s="31">
        <f t="shared" si="2"/>
        <v>8842</v>
      </c>
      <c r="P11" s="32">
        <v>5311</v>
      </c>
      <c r="Q11" s="33"/>
    </row>
    <row r="12" spans="1:17" s="24" customFormat="1" ht="12.75">
      <c r="A12" s="25">
        <v>4</v>
      </c>
      <c r="B12" s="43" t="s">
        <v>62</v>
      </c>
      <c r="C12" s="26" t="s">
        <v>134</v>
      </c>
      <c r="D12" s="44" t="s">
        <v>85</v>
      </c>
      <c r="E12" s="26" t="s">
        <v>38</v>
      </c>
      <c r="F12" s="26">
        <v>1</v>
      </c>
      <c r="G12" s="27">
        <v>4</v>
      </c>
      <c r="H12" s="28">
        <v>67866</v>
      </c>
      <c r="I12" s="28">
        <v>2314</v>
      </c>
      <c r="J12" s="29" t="e">
        <f t="shared" si="0"/>
        <v>#DIV/0!</v>
      </c>
      <c r="K12" s="28"/>
      <c r="L12" s="28"/>
      <c r="M12" s="30"/>
      <c r="N12" s="31">
        <f t="shared" si="1"/>
        <v>67866</v>
      </c>
      <c r="O12" s="31">
        <f t="shared" si="2"/>
        <v>2314</v>
      </c>
      <c r="P12" s="32"/>
      <c r="Q12" s="33"/>
    </row>
    <row r="13" spans="1:17" s="24" customFormat="1" ht="12.75">
      <c r="A13" s="25">
        <v>5</v>
      </c>
      <c r="B13" s="43">
        <v>3</v>
      </c>
      <c r="C13" s="26" t="s">
        <v>123</v>
      </c>
      <c r="D13" s="44" t="s">
        <v>85</v>
      </c>
      <c r="E13" s="26" t="s">
        <v>38</v>
      </c>
      <c r="F13" s="26">
        <v>3</v>
      </c>
      <c r="G13" s="27">
        <v>9</v>
      </c>
      <c r="H13" s="28">
        <v>56900.2</v>
      </c>
      <c r="I13" s="28">
        <v>2169</v>
      </c>
      <c r="J13" s="29">
        <f t="shared" si="0"/>
        <v>-0.31314792013712855</v>
      </c>
      <c r="K13" s="28">
        <v>82842</v>
      </c>
      <c r="L13" s="28">
        <v>3467</v>
      </c>
      <c r="M13" s="30">
        <v>200955</v>
      </c>
      <c r="N13" s="31">
        <f t="shared" si="1"/>
        <v>257855.2</v>
      </c>
      <c r="O13" s="31">
        <f t="shared" si="2"/>
        <v>10404</v>
      </c>
      <c r="P13" s="32">
        <v>8235</v>
      </c>
      <c r="Q13" s="33"/>
    </row>
    <row r="14" spans="1:17" s="24" customFormat="1" ht="12.75">
      <c r="A14" s="25">
        <v>6</v>
      </c>
      <c r="B14" s="43">
        <v>5</v>
      </c>
      <c r="C14" s="26" t="s">
        <v>111</v>
      </c>
      <c r="D14" s="44" t="s">
        <v>41</v>
      </c>
      <c r="E14" s="26" t="s">
        <v>36</v>
      </c>
      <c r="F14" s="26">
        <v>6</v>
      </c>
      <c r="G14" s="27">
        <v>7</v>
      </c>
      <c r="H14" s="28">
        <v>40766</v>
      </c>
      <c r="I14" s="28">
        <v>1365</v>
      </c>
      <c r="J14" s="29">
        <f t="shared" si="0"/>
        <v>-0.10606758327303023</v>
      </c>
      <c r="K14" s="28">
        <v>45603</v>
      </c>
      <c r="L14" s="28">
        <v>1497</v>
      </c>
      <c r="M14" s="30">
        <v>732737</v>
      </c>
      <c r="N14" s="31">
        <f t="shared" si="1"/>
        <v>773503</v>
      </c>
      <c r="O14" s="31">
        <f t="shared" si="2"/>
        <v>26574</v>
      </c>
      <c r="P14" s="32">
        <v>25209</v>
      </c>
      <c r="Q14" s="33"/>
    </row>
    <row r="15" spans="1:17" s="24" customFormat="1" ht="12.75">
      <c r="A15" s="25">
        <v>7</v>
      </c>
      <c r="B15" s="43">
        <v>6</v>
      </c>
      <c r="C15" s="26" t="s">
        <v>121</v>
      </c>
      <c r="D15" s="44" t="s">
        <v>67</v>
      </c>
      <c r="E15" s="26" t="s">
        <v>36</v>
      </c>
      <c r="F15" s="26">
        <v>3</v>
      </c>
      <c r="G15" s="27">
        <v>10</v>
      </c>
      <c r="H15" s="28">
        <v>34143</v>
      </c>
      <c r="I15" s="28">
        <v>1153</v>
      </c>
      <c r="J15" s="29">
        <f t="shared" si="0"/>
        <v>-0.2505268241285451</v>
      </c>
      <c r="K15" s="28">
        <v>45556</v>
      </c>
      <c r="L15" s="28">
        <v>1574</v>
      </c>
      <c r="M15" s="42">
        <v>167405</v>
      </c>
      <c r="N15" s="31">
        <f t="shared" si="1"/>
        <v>201548</v>
      </c>
      <c r="O15" s="31">
        <f t="shared" si="2"/>
        <v>7070</v>
      </c>
      <c r="P15" s="32">
        <v>5917</v>
      </c>
      <c r="Q15" s="33"/>
    </row>
    <row r="16" spans="1:17" s="24" customFormat="1" ht="12.75">
      <c r="A16" s="25">
        <v>8</v>
      </c>
      <c r="B16" s="43">
        <v>4</v>
      </c>
      <c r="C16" s="26" t="s">
        <v>112</v>
      </c>
      <c r="D16" s="44" t="s">
        <v>37</v>
      </c>
      <c r="E16" s="26" t="s">
        <v>38</v>
      </c>
      <c r="F16" s="26">
        <v>6</v>
      </c>
      <c r="G16" s="27">
        <v>6</v>
      </c>
      <c r="H16" s="28">
        <v>31392</v>
      </c>
      <c r="I16" s="28">
        <v>1045</v>
      </c>
      <c r="J16" s="29">
        <f t="shared" si="0"/>
        <v>-0.37401292175161527</v>
      </c>
      <c r="K16" s="28">
        <v>50148</v>
      </c>
      <c r="L16" s="28">
        <v>1653</v>
      </c>
      <c r="M16" s="42">
        <v>654384</v>
      </c>
      <c r="N16" s="31">
        <f t="shared" si="1"/>
        <v>685776</v>
      </c>
      <c r="O16" s="31">
        <f t="shared" si="2"/>
        <v>23252</v>
      </c>
      <c r="P16" s="32">
        <v>22207</v>
      </c>
      <c r="Q16" s="33"/>
    </row>
    <row r="17" spans="1:17" s="24" customFormat="1" ht="12.75">
      <c r="A17" s="25">
        <v>9</v>
      </c>
      <c r="B17" s="43">
        <v>7</v>
      </c>
      <c r="C17" s="48" t="s">
        <v>115</v>
      </c>
      <c r="D17" s="44" t="s">
        <v>45</v>
      </c>
      <c r="E17" s="26" t="s">
        <v>38</v>
      </c>
      <c r="F17" s="26">
        <v>5</v>
      </c>
      <c r="G17" s="27">
        <v>8</v>
      </c>
      <c r="H17" s="28">
        <v>30484</v>
      </c>
      <c r="I17" s="28">
        <v>767</v>
      </c>
      <c r="J17" s="29">
        <f t="shared" si="0"/>
        <v>-0.22762744501874932</v>
      </c>
      <c r="K17" s="28">
        <v>39468</v>
      </c>
      <c r="L17" s="28">
        <v>990</v>
      </c>
      <c r="M17" s="30">
        <v>401615</v>
      </c>
      <c r="N17" s="31">
        <f t="shared" si="1"/>
        <v>432099</v>
      </c>
      <c r="O17" s="31">
        <f t="shared" si="2"/>
        <v>11352</v>
      </c>
      <c r="P17" s="34">
        <v>10585</v>
      </c>
      <c r="Q17" s="33"/>
    </row>
    <row r="18" spans="1:17" s="24" customFormat="1" ht="12.75">
      <c r="A18" s="25">
        <v>10</v>
      </c>
      <c r="B18" s="43">
        <v>1</v>
      </c>
      <c r="C18" s="26" t="s">
        <v>119</v>
      </c>
      <c r="D18" s="44" t="s">
        <v>39</v>
      </c>
      <c r="E18" s="26" t="s">
        <v>38</v>
      </c>
      <c r="F18" s="26">
        <v>4</v>
      </c>
      <c r="G18" s="27">
        <v>8</v>
      </c>
      <c r="H18" s="28">
        <v>23280.4</v>
      </c>
      <c r="I18" s="28">
        <v>800</v>
      </c>
      <c r="J18" s="29">
        <f t="shared" si="0"/>
        <v>-0.7979475714201403</v>
      </c>
      <c r="K18" s="28">
        <v>115219.6</v>
      </c>
      <c r="L18" s="28">
        <v>3842</v>
      </c>
      <c r="M18" s="30">
        <v>724998</v>
      </c>
      <c r="N18" s="31">
        <f t="shared" si="1"/>
        <v>748278.4</v>
      </c>
      <c r="O18" s="31">
        <f t="shared" si="2"/>
        <v>25729</v>
      </c>
      <c r="P18" s="34">
        <v>24929</v>
      </c>
      <c r="Q18" s="33"/>
    </row>
    <row r="19" spans="1:17" s="24" customFormat="1" ht="12.75">
      <c r="A19" s="25">
        <v>11</v>
      </c>
      <c r="B19" s="43">
        <v>21</v>
      </c>
      <c r="C19" s="26" t="s">
        <v>117</v>
      </c>
      <c r="D19" s="44" t="s">
        <v>39</v>
      </c>
      <c r="E19" s="26" t="s">
        <v>43</v>
      </c>
      <c r="F19" s="26">
        <v>4</v>
      </c>
      <c r="G19" s="27">
        <v>4</v>
      </c>
      <c r="H19" s="28">
        <v>15889</v>
      </c>
      <c r="I19" s="28">
        <v>550</v>
      </c>
      <c r="J19" s="29">
        <f t="shared" si="0"/>
        <v>1.8196983141082521</v>
      </c>
      <c r="K19" s="28">
        <v>5635</v>
      </c>
      <c r="L19" s="28">
        <v>177</v>
      </c>
      <c r="M19" s="30">
        <v>96963</v>
      </c>
      <c r="N19" s="31">
        <f t="shared" si="1"/>
        <v>112852</v>
      </c>
      <c r="O19" s="31">
        <f t="shared" si="2"/>
        <v>3795</v>
      </c>
      <c r="P19" s="34">
        <v>3245</v>
      </c>
      <c r="Q19" s="33"/>
    </row>
    <row r="20" spans="1:17" s="24" customFormat="1" ht="12.75">
      <c r="A20" s="25">
        <v>12</v>
      </c>
      <c r="B20" s="43">
        <v>8</v>
      </c>
      <c r="C20" s="26" t="s">
        <v>93</v>
      </c>
      <c r="D20" s="44" t="s">
        <v>39</v>
      </c>
      <c r="E20" s="26" t="s">
        <v>38</v>
      </c>
      <c r="F20" s="26">
        <v>10</v>
      </c>
      <c r="G20" s="27">
        <v>8</v>
      </c>
      <c r="H20" s="28">
        <v>14269</v>
      </c>
      <c r="I20" s="28">
        <v>455</v>
      </c>
      <c r="J20" s="29">
        <f t="shared" si="0"/>
        <v>-0.5033933108272718</v>
      </c>
      <c r="K20" s="28">
        <v>28733</v>
      </c>
      <c r="L20" s="28">
        <v>908</v>
      </c>
      <c r="M20" s="30">
        <v>1042871</v>
      </c>
      <c r="N20" s="31">
        <f t="shared" si="1"/>
        <v>1057140</v>
      </c>
      <c r="O20" s="31">
        <f t="shared" si="2"/>
        <v>31350</v>
      </c>
      <c r="P20" s="34">
        <v>30895</v>
      </c>
      <c r="Q20" s="33"/>
    </row>
    <row r="21" spans="1:17" s="24" customFormat="1" ht="12.75">
      <c r="A21" s="25">
        <v>13</v>
      </c>
      <c r="B21" s="43">
        <v>15</v>
      </c>
      <c r="C21" s="26" t="s">
        <v>89</v>
      </c>
      <c r="D21" s="44" t="s">
        <v>39</v>
      </c>
      <c r="E21" s="26" t="s">
        <v>42</v>
      </c>
      <c r="F21" s="26">
        <v>11</v>
      </c>
      <c r="G21" s="27">
        <v>6</v>
      </c>
      <c r="H21" s="28">
        <v>13330</v>
      </c>
      <c r="I21" s="28">
        <v>537</v>
      </c>
      <c r="J21" s="29">
        <f t="shared" si="0"/>
        <v>-0.1718439363817097</v>
      </c>
      <c r="K21" s="28">
        <v>16096</v>
      </c>
      <c r="L21" s="28">
        <v>662</v>
      </c>
      <c r="M21" s="30">
        <v>1214004</v>
      </c>
      <c r="N21" s="31">
        <f t="shared" si="1"/>
        <v>1227334</v>
      </c>
      <c r="O21" s="31">
        <f t="shared" si="2"/>
        <v>47309</v>
      </c>
      <c r="P21" s="34">
        <v>46772</v>
      </c>
      <c r="Q21" s="33"/>
    </row>
    <row r="22" spans="1:17" s="24" customFormat="1" ht="12.75">
      <c r="A22" s="25">
        <v>14</v>
      </c>
      <c r="B22" s="43">
        <v>10</v>
      </c>
      <c r="C22" s="48" t="s">
        <v>114</v>
      </c>
      <c r="D22" s="44" t="s">
        <v>41</v>
      </c>
      <c r="E22" s="26" t="s">
        <v>36</v>
      </c>
      <c r="F22" s="26">
        <v>5</v>
      </c>
      <c r="G22" s="27">
        <v>8</v>
      </c>
      <c r="H22" s="28">
        <v>12264</v>
      </c>
      <c r="I22" s="28">
        <v>474</v>
      </c>
      <c r="J22" s="29">
        <f t="shared" si="0"/>
        <v>-0.4177744018230156</v>
      </c>
      <c r="K22" s="28">
        <v>21064</v>
      </c>
      <c r="L22" s="28">
        <v>718</v>
      </c>
      <c r="M22" s="30">
        <v>391552</v>
      </c>
      <c r="N22" s="31">
        <f t="shared" si="1"/>
        <v>403816</v>
      </c>
      <c r="O22" s="31">
        <f t="shared" si="2"/>
        <v>13986</v>
      </c>
      <c r="P22" s="34">
        <v>13512</v>
      </c>
      <c r="Q22" s="33"/>
    </row>
    <row r="23" spans="1:17" s="24" customFormat="1" ht="12.75">
      <c r="A23" s="25">
        <v>15</v>
      </c>
      <c r="B23" s="43">
        <v>16</v>
      </c>
      <c r="C23" s="26" t="s">
        <v>124</v>
      </c>
      <c r="D23" s="44" t="s">
        <v>39</v>
      </c>
      <c r="E23" s="26" t="s">
        <v>38</v>
      </c>
      <c r="F23" s="26">
        <v>3</v>
      </c>
      <c r="G23" s="27">
        <v>3</v>
      </c>
      <c r="H23" s="28">
        <v>11384</v>
      </c>
      <c r="I23" s="28">
        <v>387</v>
      </c>
      <c r="J23" s="29">
        <f t="shared" si="0"/>
        <v>-0.26592726334794947</v>
      </c>
      <c r="K23" s="28">
        <v>15508</v>
      </c>
      <c r="L23" s="28">
        <v>508</v>
      </c>
      <c r="M23" s="30">
        <v>57181</v>
      </c>
      <c r="N23" s="31">
        <f t="shared" si="1"/>
        <v>68565</v>
      </c>
      <c r="O23" s="31">
        <f t="shared" si="2"/>
        <v>2388</v>
      </c>
      <c r="P23" s="34">
        <v>2001</v>
      </c>
      <c r="Q23" s="33"/>
    </row>
    <row r="24" spans="1:17" s="24" customFormat="1" ht="12.75">
      <c r="A24" s="25">
        <v>16</v>
      </c>
      <c r="B24" s="43">
        <v>12</v>
      </c>
      <c r="C24" s="26" t="s">
        <v>126</v>
      </c>
      <c r="D24" s="44" t="s">
        <v>41</v>
      </c>
      <c r="E24" s="26" t="s">
        <v>36</v>
      </c>
      <c r="F24" s="26">
        <v>2</v>
      </c>
      <c r="G24" s="27">
        <v>6</v>
      </c>
      <c r="H24" s="28">
        <v>10562</v>
      </c>
      <c r="I24" s="28">
        <v>359</v>
      </c>
      <c r="J24" s="29">
        <f t="shared" si="0"/>
        <v>-0.43681347979097795</v>
      </c>
      <c r="K24" s="28">
        <v>18754</v>
      </c>
      <c r="L24" s="28">
        <v>647</v>
      </c>
      <c r="M24" s="30">
        <v>24122</v>
      </c>
      <c r="N24" s="31">
        <f t="shared" si="1"/>
        <v>34684</v>
      </c>
      <c r="O24" s="31">
        <f t="shared" si="2"/>
        <v>1208</v>
      </c>
      <c r="P24" s="34">
        <v>849</v>
      </c>
      <c r="Q24" s="33"/>
    </row>
    <row r="25" spans="1:17" s="24" customFormat="1" ht="12.75">
      <c r="A25" s="25">
        <v>17</v>
      </c>
      <c r="B25" s="43">
        <v>17</v>
      </c>
      <c r="C25" s="26" t="s">
        <v>102</v>
      </c>
      <c r="D25" s="44" t="s">
        <v>37</v>
      </c>
      <c r="E25" s="26" t="s">
        <v>38</v>
      </c>
      <c r="F25" s="26">
        <v>8</v>
      </c>
      <c r="G25" s="27">
        <v>6</v>
      </c>
      <c r="H25" s="28">
        <v>10561.4</v>
      </c>
      <c r="I25" s="28">
        <v>493</v>
      </c>
      <c r="J25" s="29">
        <f t="shared" si="0"/>
        <v>-0.31530632090761757</v>
      </c>
      <c r="K25" s="28">
        <v>15425</v>
      </c>
      <c r="L25" s="28">
        <v>413</v>
      </c>
      <c r="M25" s="30">
        <v>354887</v>
      </c>
      <c r="N25" s="31">
        <f t="shared" si="1"/>
        <v>365448.4</v>
      </c>
      <c r="O25" s="31">
        <f t="shared" si="2"/>
        <v>10216</v>
      </c>
      <c r="P25" s="34">
        <v>9723</v>
      </c>
      <c r="Q25" s="33"/>
    </row>
    <row r="26" spans="1:17" s="24" customFormat="1" ht="12.75">
      <c r="A26" s="25">
        <v>18</v>
      </c>
      <c r="B26" s="43">
        <v>18</v>
      </c>
      <c r="C26" s="26" t="s">
        <v>127</v>
      </c>
      <c r="D26" s="44" t="s">
        <v>39</v>
      </c>
      <c r="E26" s="26" t="s">
        <v>42</v>
      </c>
      <c r="F26" s="26">
        <v>2</v>
      </c>
      <c r="G26" s="27">
        <v>2</v>
      </c>
      <c r="H26" s="28">
        <v>10497</v>
      </c>
      <c r="I26" s="28">
        <v>337</v>
      </c>
      <c r="J26" s="29">
        <f t="shared" si="0"/>
        <v>-0.19606341426054985</v>
      </c>
      <c r="K26" s="28">
        <v>13057</v>
      </c>
      <c r="L26" s="28">
        <v>446</v>
      </c>
      <c r="M26" s="30">
        <v>17807</v>
      </c>
      <c r="N26" s="31">
        <f t="shared" si="1"/>
        <v>28304</v>
      </c>
      <c r="O26" s="31">
        <f t="shared" si="2"/>
        <v>975</v>
      </c>
      <c r="P26" s="34">
        <v>638</v>
      </c>
      <c r="Q26" s="33"/>
    </row>
    <row r="27" spans="1:17" s="24" customFormat="1" ht="12.75">
      <c r="A27" s="25">
        <v>19</v>
      </c>
      <c r="B27" s="43">
        <v>11</v>
      </c>
      <c r="C27" s="26" t="s">
        <v>105</v>
      </c>
      <c r="D27" s="44" t="s">
        <v>45</v>
      </c>
      <c r="E27" s="26" t="s">
        <v>38</v>
      </c>
      <c r="F27" s="26">
        <v>7</v>
      </c>
      <c r="G27" s="27">
        <v>9</v>
      </c>
      <c r="H27" s="28">
        <v>10372</v>
      </c>
      <c r="I27" s="28">
        <v>465</v>
      </c>
      <c r="J27" s="29">
        <f t="shared" si="0"/>
        <v>-0.4926132472360826</v>
      </c>
      <c r="K27" s="28">
        <v>20442</v>
      </c>
      <c r="L27" s="28">
        <v>879</v>
      </c>
      <c r="M27" s="30">
        <v>454873</v>
      </c>
      <c r="N27" s="31">
        <f t="shared" si="1"/>
        <v>465245</v>
      </c>
      <c r="O27" s="31">
        <f t="shared" si="2"/>
        <v>18474</v>
      </c>
      <c r="P27" s="34">
        <v>18009</v>
      </c>
      <c r="Q27" s="33"/>
    </row>
    <row r="28" spans="1:17" s="24" customFormat="1" ht="12.75">
      <c r="A28" s="25">
        <v>20</v>
      </c>
      <c r="B28" s="43" t="s">
        <v>62</v>
      </c>
      <c r="C28" s="26" t="s">
        <v>131</v>
      </c>
      <c r="D28" s="44" t="s">
        <v>39</v>
      </c>
      <c r="E28" s="26" t="s">
        <v>42</v>
      </c>
      <c r="F28" s="26">
        <v>1</v>
      </c>
      <c r="G28" s="27">
        <v>3</v>
      </c>
      <c r="H28" s="28">
        <v>10018</v>
      </c>
      <c r="I28" s="28">
        <v>315</v>
      </c>
      <c r="J28" s="29" t="e">
        <f t="shared" si="0"/>
        <v>#DIV/0!</v>
      </c>
      <c r="K28" s="28"/>
      <c r="L28" s="28"/>
      <c r="M28" s="30"/>
      <c r="N28" s="31">
        <f t="shared" si="1"/>
        <v>10018</v>
      </c>
      <c r="O28" s="31">
        <f t="shared" si="2"/>
        <v>315</v>
      </c>
      <c r="P28" s="34"/>
      <c r="Q28" s="33"/>
    </row>
    <row r="29" spans="1:17" s="24" customFormat="1" ht="12.75">
      <c r="A29" s="25">
        <v>21</v>
      </c>
      <c r="B29" s="43">
        <v>14</v>
      </c>
      <c r="C29" s="26" t="s">
        <v>122</v>
      </c>
      <c r="D29" s="44" t="s">
        <v>39</v>
      </c>
      <c r="E29" s="26" t="s">
        <v>43</v>
      </c>
      <c r="F29" s="26">
        <v>3</v>
      </c>
      <c r="G29" s="27">
        <v>9</v>
      </c>
      <c r="H29" s="28">
        <v>8563</v>
      </c>
      <c r="I29" s="28">
        <v>260</v>
      </c>
      <c r="J29" s="29">
        <f t="shared" si="0"/>
        <v>-0.5158864767073723</v>
      </c>
      <c r="K29" s="28">
        <v>17688</v>
      </c>
      <c r="L29" s="28">
        <v>494</v>
      </c>
      <c r="M29" s="30">
        <v>41581</v>
      </c>
      <c r="N29" s="31">
        <f t="shared" si="1"/>
        <v>50144</v>
      </c>
      <c r="O29" s="31">
        <f t="shared" si="2"/>
        <v>1418</v>
      </c>
      <c r="P29" s="34">
        <v>1158</v>
      </c>
      <c r="Q29" s="33"/>
    </row>
    <row r="30" spans="1:17" s="24" customFormat="1" ht="12.75">
      <c r="A30" s="25">
        <v>22</v>
      </c>
      <c r="B30" s="43">
        <v>13</v>
      </c>
      <c r="C30" s="26" t="s">
        <v>118</v>
      </c>
      <c r="D30" s="44" t="s">
        <v>37</v>
      </c>
      <c r="E30" s="26" t="s">
        <v>38</v>
      </c>
      <c r="F30" s="26">
        <v>4</v>
      </c>
      <c r="G30" s="27">
        <v>8</v>
      </c>
      <c r="H30" s="28">
        <v>7925</v>
      </c>
      <c r="I30" s="28">
        <v>300</v>
      </c>
      <c r="J30" s="29">
        <f t="shared" si="0"/>
        <v>-0.558274343682069</v>
      </c>
      <c r="K30" s="28">
        <v>17941</v>
      </c>
      <c r="L30" s="28">
        <v>601</v>
      </c>
      <c r="M30" s="30">
        <v>115224</v>
      </c>
      <c r="N30" s="31">
        <f t="shared" si="1"/>
        <v>123149</v>
      </c>
      <c r="O30" s="31">
        <f t="shared" si="2"/>
        <v>4349</v>
      </c>
      <c r="P30" s="34">
        <v>4049</v>
      </c>
      <c r="Q30" s="33"/>
    </row>
    <row r="31" spans="1:17" s="24" customFormat="1" ht="12.75">
      <c r="A31" s="25">
        <v>23</v>
      </c>
      <c r="B31" s="43">
        <v>22</v>
      </c>
      <c r="C31" s="26" t="s">
        <v>103</v>
      </c>
      <c r="D31" s="44" t="s">
        <v>45</v>
      </c>
      <c r="E31" s="26" t="s">
        <v>38</v>
      </c>
      <c r="F31" s="26">
        <v>8</v>
      </c>
      <c r="G31" s="27">
        <v>4</v>
      </c>
      <c r="H31" s="28">
        <v>6141</v>
      </c>
      <c r="I31" s="28">
        <v>270</v>
      </c>
      <c r="J31" s="29">
        <f t="shared" si="0"/>
        <v>0.7172818791946309</v>
      </c>
      <c r="K31" s="28">
        <v>3576</v>
      </c>
      <c r="L31" s="28">
        <v>153</v>
      </c>
      <c r="M31" s="30">
        <v>328433</v>
      </c>
      <c r="N31" s="31">
        <f t="shared" si="1"/>
        <v>334574</v>
      </c>
      <c r="O31" s="31">
        <f t="shared" si="2"/>
        <v>12391</v>
      </c>
      <c r="P31" s="34">
        <v>12121</v>
      </c>
      <c r="Q31" s="33"/>
    </row>
    <row r="32" spans="1:17" s="24" customFormat="1" ht="12.75">
      <c r="A32" s="25">
        <v>24</v>
      </c>
      <c r="B32" s="43">
        <v>9</v>
      </c>
      <c r="C32" s="41" t="s">
        <v>59</v>
      </c>
      <c r="D32" s="44" t="s">
        <v>39</v>
      </c>
      <c r="E32" s="26" t="s">
        <v>38</v>
      </c>
      <c r="F32" s="26">
        <v>17</v>
      </c>
      <c r="G32" s="27">
        <v>3</v>
      </c>
      <c r="H32" s="28">
        <v>5982</v>
      </c>
      <c r="I32" s="28">
        <v>314</v>
      </c>
      <c r="J32" s="29">
        <f t="shared" si="0"/>
        <v>-0.7216120625465376</v>
      </c>
      <c r="K32" s="28">
        <v>21488</v>
      </c>
      <c r="L32" s="28">
        <v>718</v>
      </c>
      <c r="M32" s="30">
        <v>1701852</v>
      </c>
      <c r="N32" s="31">
        <f t="shared" si="1"/>
        <v>1707834</v>
      </c>
      <c r="O32" s="31">
        <f t="shared" si="2"/>
        <v>58689</v>
      </c>
      <c r="P32" s="34">
        <v>58375</v>
      </c>
      <c r="Q32" s="33"/>
    </row>
    <row r="33" spans="1:17" s="24" customFormat="1" ht="12.75">
      <c r="A33" s="25">
        <v>25</v>
      </c>
      <c r="B33" s="43">
        <v>20</v>
      </c>
      <c r="C33" s="26" t="s">
        <v>98</v>
      </c>
      <c r="D33" s="44" t="s">
        <v>37</v>
      </c>
      <c r="E33" s="26" t="s">
        <v>38</v>
      </c>
      <c r="F33" s="26">
        <v>9</v>
      </c>
      <c r="G33" s="27">
        <v>7</v>
      </c>
      <c r="H33" s="28">
        <v>4480</v>
      </c>
      <c r="I33" s="28">
        <v>240</v>
      </c>
      <c r="J33" s="29">
        <f t="shared" si="0"/>
        <v>-0.2817059483726151</v>
      </c>
      <c r="K33" s="28">
        <v>6237</v>
      </c>
      <c r="L33" s="28">
        <v>260</v>
      </c>
      <c r="M33" s="30">
        <v>863096</v>
      </c>
      <c r="N33" s="31">
        <f t="shared" si="1"/>
        <v>867576</v>
      </c>
      <c r="O33" s="31">
        <f t="shared" si="2"/>
        <v>31778</v>
      </c>
      <c r="P33" s="34">
        <v>31538</v>
      </c>
      <c r="Q33" s="33"/>
    </row>
    <row r="34" spans="1:17" ht="13.5" thickBot="1">
      <c r="A34" s="35"/>
      <c r="B34" s="35"/>
      <c r="C34" s="36"/>
      <c r="D34" s="36"/>
      <c r="E34" s="36"/>
      <c r="F34" s="36"/>
      <c r="G34" s="36"/>
      <c r="H34" s="37">
        <f>SUM(H9:H33)</f>
        <v>1152673.7599999998</v>
      </c>
      <c r="I34" s="37">
        <f>SUM(I9:I33)</f>
        <v>35501</v>
      </c>
      <c r="J34" s="38">
        <f t="shared" si="0"/>
        <v>0.6124477589725308</v>
      </c>
      <c r="K34" s="37">
        <f>SUM(K9:K33)</f>
        <v>714859.6</v>
      </c>
      <c r="L34" s="37">
        <f>SUM(L9:L33)</f>
        <v>24502</v>
      </c>
      <c r="M34" s="37">
        <f>SUM(M9:M33)</f>
        <v>9738022</v>
      </c>
      <c r="N34" s="39"/>
      <c r="O34" s="39"/>
      <c r="P34" s="37">
        <f>SUM(P9:P33)</f>
        <v>335278</v>
      </c>
      <c r="Q34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I10" sqref="I10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125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40644</v>
      </c>
      <c r="P2" s="18"/>
    </row>
    <row r="3" spans="5:10" ht="12.75">
      <c r="E3" s="12" t="s">
        <v>9</v>
      </c>
      <c r="I3" s="19" t="s">
        <v>10</v>
      </c>
      <c r="J3" s="20">
        <v>15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1</v>
      </c>
      <c r="C9" s="26" t="s">
        <v>119</v>
      </c>
      <c r="D9" s="44" t="s">
        <v>39</v>
      </c>
      <c r="E9" s="26" t="s">
        <v>38</v>
      </c>
      <c r="F9" s="26">
        <v>3</v>
      </c>
      <c r="G9" s="27">
        <v>8</v>
      </c>
      <c r="H9" s="28">
        <v>115219.6</v>
      </c>
      <c r="I9" s="28">
        <v>3842</v>
      </c>
      <c r="J9" s="29">
        <f aca="true" t="shared" si="0" ref="J9:J33">H9/K9-100%</f>
        <v>-0.29040697352165556</v>
      </c>
      <c r="K9" s="28">
        <v>162374.2</v>
      </c>
      <c r="L9" s="28">
        <v>5419</v>
      </c>
      <c r="M9" s="30">
        <v>571976</v>
      </c>
      <c r="N9" s="31">
        <f aca="true" t="shared" si="1" ref="N9:N32">H9+M9</f>
        <v>687195.6</v>
      </c>
      <c r="O9" s="31">
        <f aca="true" t="shared" si="2" ref="O9:O32">I9+P9</f>
        <v>23493</v>
      </c>
      <c r="P9" s="32">
        <v>19651</v>
      </c>
      <c r="Q9" s="33"/>
    </row>
    <row r="10" spans="1:17" s="24" customFormat="1" ht="12.75">
      <c r="A10" s="25">
        <v>2</v>
      </c>
      <c r="B10" s="43" t="s">
        <v>62</v>
      </c>
      <c r="C10" s="26" t="s">
        <v>129</v>
      </c>
      <c r="D10" s="44" t="s">
        <v>37</v>
      </c>
      <c r="E10" s="26" t="s">
        <v>38</v>
      </c>
      <c r="F10" s="26">
        <v>1</v>
      </c>
      <c r="G10" s="27">
        <v>8</v>
      </c>
      <c r="H10" s="28">
        <v>114379</v>
      </c>
      <c r="I10" s="28">
        <v>3895</v>
      </c>
      <c r="J10" s="29" t="e">
        <f t="shared" si="0"/>
        <v>#DIV/0!</v>
      </c>
      <c r="K10" s="28"/>
      <c r="L10" s="28"/>
      <c r="M10" s="30"/>
      <c r="N10" s="31">
        <f t="shared" si="1"/>
        <v>114379</v>
      </c>
      <c r="O10" s="31">
        <f t="shared" si="2"/>
        <v>3895</v>
      </c>
      <c r="P10" s="32"/>
      <c r="Q10" s="33"/>
    </row>
    <row r="11" spans="1:17" s="24" customFormat="1" ht="12.75">
      <c r="A11" s="25">
        <v>3</v>
      </c>
      <c r="B11" s="43">
        <v>3</v>
      </c>
      <c r="C11" s="26" t="s">
        <v>123</v>
      </c>
      <c r="D11" s="44" t="s">
        <v>85</v>
      </c>
      <c r="E11" s="26" t="s">
        <v>38</v>
      </c>
      <c r="F11" s="26">
        <v>2</v>
      </c>
      <c r="G11" s="27">
        <v>9</v>
      </c>
      <c r="H11" s="28">
        <v>82842</v>
      </c>
      <c r="I11" s="28">
        <v>3467</v>
      </c>
      <c r="J11" s="29">
        <f t="shared" si="0"/>
        <v>0.17146469145858245</v>
      </c>
      <c r="K11" s="28">
        <v>70716.6</v>
      </c>
      <c r="L11" s="28">
        <v>2696</v>
      </c>
      <c r="M11" s="30">
        <v>88601</v>
      </c>
      <c r="N11" s="31">
        <f t="shared" si="1"/>
        <v>171443</v>
      </c>
      <c r="O11" s="31">
        <f t="shared" si="2"/>
        <v>6993</v>
      </c>
      <c r="P11" s="32">
        <v>3526</v>
      </c>
      <c r="Q11" s="33"/>
    </row>
    <row r="12" spans="1:17" s="24" customFormat="1" ht="12.75">
      <c r="A12" s="25">
        <v>4</v>
      </c>
      <c r="B12" s="43">
        <v>4</v>
      </c>
      <c r="C12" s="26" t="s">
        <v>112</v>
      </c>
      <c r="D12" s="44" t="s">
        <v>37</v>
      </c>
      <c r="E12" s="26" t="s">
        <v>38</v>
      </c>
      <c r="F12" s="26">
        <v>5</v>
      </c>
      <c r="G12" s="27">
        <v>6</v>
      </c>
      <c r="H12" s="28">
        <v>50148</v>
      </c>
      <c r="I12" s="28">
        <v>1653</v>
      </c>
      <c r="J12" s="29">
        <f t="shared" si="0"/>
        <v>-0.2572207245904553</v>
      </c>
      <c r="K12" s="28">
        <v>67514</v>
      </c>
      <c r="L12" s="28">
        <v>2184</v>
      </c>
      <c r="M12" s="30">
        <v>587984</v>
      </c>
      <c r="N12" s="31">
        <f t="shared" si="1"/>
        <v>638132</v>
      </c>
      <c r="O12" s="31">
        <f t="shared" si="2"/>
        <v>21603</v>
      </c>
      <c r="P12" s="32">
        <v>19950</v>
      </c>
      <c r="Q12" s="33"/>
    </row>
    <row r="13" spans="1:17" s="24" customFormat="1" ht="12.75">
      <c r="A13" s="25">
        <v>5</v>
      </c>
      <c r="B13" s="43">
        <v>6</v>
      </c>
      <c r="C13" s="26" t="s">
        <v>111</v>
      </c>
      <c r="D13" s="44" t="s">
        <v>41</v>
      </c>
      <c r="E13" s="26" t="s">
        <v>36</v>
      </c>
      <c r="F13" s="26">
        <v>5</v>
      </c>
      <c r="G13" s="27">
        <v>7</v>
      </c>
      <c r="H13" s="28">
        <v>45603</v>
      </c>
      <c r="I13" s="28">
        <v>1497</v>
      </c>
      <c r="J13" s="29">
        <f t="shared" si="0"/>
        <v>-0.2258080945266875</v>
      </c>
      <c r="K13" s="28">
        <v>58904</v>
      </c>
      <c r="L13" s="28">
        <v>1930</v>
      </c>
      <c r="M13" s="30">
        <v>676060</v>
      </c>
      <c r="N13" s="31">
        <f t="shared" si="1"/>
        <v>721663</v>
      </c>
      <c r="O13" s="31">
        <f t="shared" si="2"/>
        <v>24802</v>
      </c>
      <c r="P13" s="32">
        <v>23305</v>
      </c>
      <c r="Q13" s="33"/>
    </row>
    <row r="14" spans="1:17" s="24" customFormat="1" ht="12.75">
      <c r="A14" s="25">
        <v>6</v>
      </c>
      <c r="B14" s="43">
        <v>2</v>
      </c>
      <c r="C14" s="26" t="s">
        <v>121</v>
      </c>
      <c r="D14" s="44" t="s">
        <v>67</v>
      </c>
      <c r="E14" s="26" t="s">
        <v>36</v>
      </c>
      <c r="F14" s="26">
        <v>2</v>
      </c>
      <c r="G14" s="27">
        <v>10</v>
      </c>
      <c r="H14" s="28">
        <v>45556</v>
      </c>
      <c r="I14" s="28">
        <v>1574</v>
      </c>
      <c r="J14" s="29">
        <f t="shared" si="0"/>
        <v>-0.468257210556418</v>
      </c>
      <c r="K14" s="28">
        <v>85673</v>
      </c>
      <c r="L14" s="28">
        <v>2947</v>
      </c>
      <c r="M14" s="30">
        <v>107445</v>
      </c>
      <c r="N14" s="31">
        <f t="shared" si="1"/>
        <v>153001</v>
      </c>
      <c r="O14" s="31">
        <f t="shared" si="2"/>
        <v>5346</v>
      </c>
      <c r="P14" s="32">
        <v>3772</v>
      </c>
      <c r="Q14" s="33"/>
    </row>
    <row r="15" spans="1:17" s="24" customFormat="1" ht="12.75">
      <c r="A15" s="25">
        <v>7</v>
      </c>
      <c r="B15" s="43">
        <v>5</v>
      </c>
      <c r="C15" s="48" t="s">
        <v>115</v>
      </c>
      <c r="D15" s="44" t="s">
        <v>45</v>
      </c>
      <c r="E15" s="26" t="s">
        <v>38</v>
      </c>
      <c r="F15" s="26">
        <v>4</v>
      </c>
      <c r="G15" s="27">
        <v>8</v>
      </c>
      <c r="H15" s="28">
        <v>39468</v>
      </c>
      <c r="I15" s="28">
        <v>990</v>
      </c>
      <c r="J15" s="29">
        <f t="shared" si="0"/>
        <v>-0.4110396490233238</v>
      </c>
      <c r="K15" s="28">
        <v>67013</v>
      </c>
      <c r="L15" s="28">
        <v>1703</v>
      </c>
      <c r="M15" s="42">
        <v>357890</v>
      </c>
      <c r="N15" s="31">
        <f t="shared" si="1"/>
        <v>397358</v>
      </c>
      <c r="O15" s="31">
        <f t="shared" si="2"/>
        <v>10465</v>
      </c>
      <c r="P15" s="32">
        <v>9475</v>
      </c>
      <c r="Q15" s="33"/>
    </row>
    <row r="16" spans="1:17" s="24" customFormat="1" ht="12.75">
      <c r="A16" s="25">
        <v>8</v>
      </c>
      <c r="B16" s="43">
        <v>7</v>
      </c>
      <c r="C16" s="26" t="s">
        <v>93</v>
      </c>
      <c r="D16" s="44" t="s">
        <v>39</v>
      </c>
      <c r="E16" s="26" t="s">
        <v>38</v>
      </c>
      <c r="F16" s="26">
        <v>9</v>
      </c>
      <c r="G16" s="27">
        <v>8</v>
      </c>
      <c r="H16" s="28">
        <v>28733</v>
      </c>
      <c r="I16" s="28">
        <v>908</v>
      </c>
      <c r="J16" s="29">
        <f t="shared" si="0"/>
        <v>-0.4879731699580513</v>
      </c>
      <c r="K16" s="28">
        <v>56116.2</v>
      </c>
      <c r="L16" s="28">
        <v>1739</v>
      </c>
      <c r="M16" s="42">
        <v>1003483</v>
      </c>
      <c r="N16" s="31">
        <f t="shared" si="1"/>
        <v>1032216</v>
      </c>
      <c r="O16" s="31">
        <f t="shared" si="2"/>
        <v>30589</v>
      </c>
      <c r="P16" s="32">
        <v>29681</v>
      </c>
      <c r="Q16" s="33"/>
    </row>
    <row r="17" spans="1:17" s="24" customFormat="1" ht="12.75">
      <c r="A17" s="25">
        <v>9</v>
      </c>
      <c r="B17" s="43">
        <v>8</v>
      </c>
      <c r="C17" s="41" t="s">
        <v>59</v>
      </c>
      <c r="D17" s="44" t="s">
        <v>39</v>
      </c>
      <c r="E17" s="26" t="s">
        <v>38</v>
      </c>
      <c r="F17" s="26">
        <v>16</v>
      </c>
      <c r="G17" s="27">
        <v>3</v>
      </c>
      <c r="H17" s="28">
        <v>21488</v>
      </c>
      <c r="I17" s="28">
        <v>718</v>
      </c>
      <c r="J17" s="29">
        <f t="shared" si="0"/>
        <v>-0.5883091130291506</v>
      </c>
      <c r="K17" s="28">
        <v>52194.5</v>
      </c>
      <c r="L17" s="28">
        <v>963</v>
      </c>
      <c r="M17" s="30">
        <v>1673998</v>
      </c>
      <c r="N17" s="31">
        <f t="shared" si="1"/>
        <v>1695486</v>
      </c>
      <c r="O17" s="31">
        <f t="shared" si="2"/>
        <v>58147</v>
      </c>
      <c r="P17" s="34">
        <v>57429</v>
      </c>
      <c r="Q17" s="33"/>
    </row>
    <row r="18" spans="1:17" s="24" customFormat="1" ht="12.75">
      <c r="A18" s="25">
        <v>10</v>
      </c>
      <c r="B18" s="43">
        <v>9</v>
      </c>
      <c r="C18" s="48" t="s">
        <v>114</v>
      </c>
      <c r="D18" s="44" t="s">
        <v>41</v>
      </c>
      <c r="E18" s="26" t="s">
        <v>36</v>
      </c>
      <c r="F18" s="26">
        <v>4</v>
      </c>
      <c r="G18" s="27">
        <v>9</v>
      </c>
      <c r="H18" s="28">
        <v>21064</v>
      </c>
      <c r="I18" s="28">
        <v>718</v>
      </c>
      <c r="J18" s="29">
        <f t="shared" si="0"/>
        <v>-0.43239019132309353</v>
      </c>
      <c r="K18" s="28">
        <v>37110</v>
      </c>
      <c r="L18" s="28">
        <v>1230</v>
      </c>
      <c r="M18" s="30">
        <v>364550</v>
      </c>
      <c r="N18" s="31">
        <f t="shared" si="1"/>
        <v>385614</v>
      </c>
      <c r="O18" s="31">
        <f t="shared" si="2"/>
        <v>13278</v>
      </c>
      <c r="P18" s="34">
        <v>12560</v>
      </c>
      <c r="Q18" s="33"/>
    </row>
    <row r="19" spans="1:17" s="24" customFormat="1" ht="12.75">
      <c r="A19" s="25">
        <v>11</v>
      </c>
      <c r="B19" s="43">
        <v>11</v>
      </c>
      <c r="C19" s="26" t="s">
        <v>105</v>
      </c>
      <c r="D19" s="44" t="s">
        <v>45</v>
      </c>
      <c r="E19" s="26" t="s">
        <v>38</v>
      </c>
      <c r="F19" s="26">
        <v>6</v>
      </c>
      <c r="G19" s="27">
        <v>9</v>
      </c>
      <c r="H19" s="28">
        <v>20442</v>
      </c>
      <c r="I19" s="28">
        <v>879</v>
      </c>
      <c r="J19" s="29">
        <f t="shared" si="0"/>
        <v>-0.29512775421537185</v>
      </c>
      <c r="K19" s="28">
        <v>29001</v>
      </c>
      <c r="L19" s="28">
        <v>1168</v>
      </c>
      <c r="M19" s="30">
        <v>425739</v>
      </c>
      <c r="N19" s="31">
        <f t="shared" si="1"/>
        <v>446181</v>
      </c>
      <c r="O19" s="31">
        <f t="shared" si="2"/>
        <v>17604</v>
      </c>
      <c r="P19" s="34">
        <v>16725</v>
      </c>
      <c r="Q19" s="33"/>
    </row>
    <row r="20" spans="1:17" s="24" customFormat="1" ht="12.75">
      <c r="A20" s="25">
        <v>12</v>
      </c>
      <c r="B20" s="43" t="s">
        <v>62</v>
      </c>
      <c r="C20" s="26" t="s">
        <v>126</v>
      </c>
      <c r="D20" s="44" t="s">
        <v>41</v>
      </c>
      <c r="E20" s="26" t="s">
        <v>36</v>
      </c>
      <c r="F20" s="26">
        <v>1</v>
      </c>
      <c r="G20" s="27">
        <v>6</v>
      </c>
      <c r="H20" s="28">
        <v>18754</v>
      </c>
      <c r="I20" s="28">
        <v>647</v>
      </c>
      <c r="J20" s="29" t="e">
        <f t="shared" si="0"/>
        <v>#DIV/0!</v>
      </c>
      <c r="K20" s="28"/>
      <c r="L20" s="28"/>
      <c r="M20" s="30"/>
      <c r="N20" s="31">
        <f t="shared" si="1"/>
        <v>18754</v>
      </c>
      <c r="O20" s="31">
        <f t="shared" si="2"/>
        <v>647</v>
      </c>
      <c r="P20" s="34"/>
      <c r="Q20" s="33"/>
    </row>
    <row r="21" spans="1:17" s="24" customFormat="1" ht="12.75">
      <c r="A21" s="25">
        <v>13</v>
      </c>
      <c r="B21" s="43">
        <v>12</v>
      </c>
      <c r="C21" s="26" t="s">
        <v>118</v>
      </c>
      <c r="D21" s="44" t="s">
        <v>37</v>
      </c>
      <c r="E21" s="26" t="s">
        <v>38</v>
      </c>
      <c r="F21" s="26">
        <v>3</v>
      </c>
      <c r="G21" s="27">
        <v>8</v>
      </c>
      <c r="H21" s="28">
        <v>17941</v>
      </c>
      <c r="I21" s="28">
        <v>601</v>
      </c>
      <c r="J21" s="29">
        <f t="shared" si="0"/>
        <v>-0.31940608782738</v>
      </c>
      <c r="K21" s="28">
        <v>26360.8</v>
      </c>
      <c r="L21" s="28">
        <v>894</v>
      </c>
      <c r="M21" s="30">
        <v>92111</v>
      </c>
      <c r="N21" s="31">
        <f t="shared" si="1"/>
        <v>110052</v>
      </c>
      <c r="O21" s="31">
        <f t="shared" si="2"/>
        <v>3844</v>
      </c>
      <c r="P21" s="34">
        <v>3243</v>
      </c>
      <c r="Q21" s="33"/>
    </row>
    <row r="22" spans="1:17" s="24" customFormat="1" ht="12.75">
      <c r="A22" s="25">
        <v>14</v>
      </c>
      <c r="B22" s="43">
        <v>19</v>
      </c>
      <c r="C22" s="26" t="s">
        <v>122</v>
      </c>
      <c r="D22" s="44" t="s">
        <v>39</v>
      </c>
      <c r="E22" s="26" t="s">
        <v>43</v>
      </c>
      <c r="F22" s="26">
        <v>2</v>
      </c>
      <c r="G22" s="27">
        <v>9</v>
      </c>
      <c r="H22" s="28">
        <v>17688</v>
      </c>
      <c r="I22" s="28">
        <v>494</v>
      </c>
      <c r="J22" s="29">
        <f t="shared" si="0"/>
        <v>0.13290206878882982</v>
      </c>
      <c r="K22" s="28">
        <v>15613</v>
      </c>
      <c r="L22" s="28">
        <v>429</v>
      </c>
      <c r="M22" s="30">
        <v>20313</v>
      </c>
      <c r="N22" s="31">
        <f t="shared" si="1"/>
        <v>38001</v>
      </c>
      <c r="O22" s="31">
        <f t="shared" si="2"/>
        <v>1058</v>
      </c>
      <c r="P22" s="34">
        <v>564</v>
      </c>
      <c r="Q22" s="33"/>
    </row>
    <row r="23" spans="1:17" s="24" customFormat="1" ht="12.75">
      <c r="A23" s="25">
        <v>15</v>
      </c>
      <c r="B23" s="43">
        <v>13</v>
      </c>
      <c r="C23" s="26" t="s">
        <v>89</v>
      </c>
      <c r="D23" s="44" t="s">
        <v>39</v>
      </c>
      <c r="E23" s="26" t="s">
        <v>42</v>
      </c>
      <c r="F23" s="26">
        <v>10</v>
      </c>
      <c r="G23" s="27">
        <v>6</v>
      </c>
      <c r="H23" s="28">
        <v>16096</v>
      </c>
      <c r="I23" s="28">
        <v>662</v>
      </c>
      <c r="J23" s="29">
        <f t="shared" si="0"/>
        <v>-0.3618775769108785</v>
      </c>
      <c r="K23" s="28">
        <v>25224</v>
      </c>
      <c r="L23" s="28">
        <v>1311</v>
      </c>
      <c r="M23" s="30">
        <v>1196018</v>
      </c>
      <c r="N23" s="31">
        <f t="shared" si="1"/>
        <v>1212114</v>
      </c>
      <c r="O23" s="31">
        <f t="shared" si="2"/>
        <v>46706</v>
      </c>
      <c r="P23" s="34">
        <v>46044</v>
      </c>
      <c r="Q23" s="33"/>
    </row>
    <row r="24" spans="1:17" s="24" customFormat="1" ht="12.75">
      <c r="A24" s="25">
        <v>16</v>
      </c>
      <c r="B24" s="43">
        <v>10</v>
      </c>
      <c r="C24" s="26" t="s">
        <v>124</v>
      </c>
      <c r="D24" s="44" t="s">
        <v>39</v>
      </c>
      <c r="E24" s="26" t="s">
        <v>38</v>
      </c>
      <c r="F24" s="26">
        <v>2</v>
      </c>
      <c r="G24" s="27">
        <v>3</v>
      </c>
      <c r="H24" s="28">
        <v>15508</v>
      </c>
      <c r="I24" s="28">
        <v>508</v>
      </c>
      <c r="J24" s="29">
        <f t="shared" si="0"/>
        <v>-0.4932440160117637</v>
      </c>
      <c r="K24" s="28">
        <v>30602.5</v>
      </c>
      <c r="L24" s="28">
        <v>1065</v>
      </c>
      <c r="M24" s="30">
        <v>37252</v>
      </c>
      <c r="N24" s="31">
        <f t="shared" si="1"/>
        <v>52760</v>
      </c>
      <c r="O24" s="31">
        <f t="shared" si="2"/>
        <v>1841</v>
      </c>
      <c r="P24" s="34">
        <v>1333</v>
      </c>
      <c r="Q24" s="33"/>
    </row>
    <row r="25" spans="1:17" s="24" customFormat="1" ht="12.75">
      <c r="A25" s="25">
        <v>17</v>
      </c>
      <c r="B25" s="43">
        <v>16</v>
      </c>
      <c r="C25" s="26" t="s">
        <v>102</v>
      </c>
      <c r="D25" s="44" t="s">
        <v>37</v>
      </c>
      <c r="E25" s="26" t="s">
        <v>38</v>
      </c>
      <c r="F25" s="26">
        <v>7</v>
      </c>
      <c r="G25" s="27">
        <v>6</v>
      </c>
      <c r="H25" s="28">
        <v>15425</v>
      </c>
      <c r="I25" s="28">
        <v>413</v>
      </c>
      <c r="J25" s="29">
        <f t="shared" si="0"/>
        <v>-0.32785742298139353</v>
      </c>
      <c r="K25" s="28">
        <v>22949</v>
      </c>
      <c r="L25" s="28">
        <v>923</v>
      </c>
      <c r="M25" s="30">
        <v>333791</v>
      </c>
      <c r="N25" s="31">
        <f t="shared" si="1"/>
        <v>349216</v>
      </c>
      <c r="O25" s="31">
        <f t="shared" si="2"/>
        <v>9723</v>
      </c>
      <c r="P25" s="34">
        <v>9310</v>
      </c>
      <c r="Q25" s="33"/>
    </row>
    <row r="26" spans="1:17" s="24" customFormat="1" ht="12.75">
      <c r="A26" s="25">
        <v>18</v>
      </c>
      <c r="B26" s="43" t="s">
        <v>62</v>
      </c>
      <c r="C26" s="26" t="s">
        <v>127</v>
      </c>
      <c r="D26" s="44" t="s">
        <v>39</v>
      </c>
      <c r="E26" s="26" t="s">
        <v>42</v>
      </c>
      <c r="F26" s="26">
        <v>1</v>
      </c>
      <c r="G26" s="27">
        <v>2</v>
      </c>
      <c r="H26" s="28">
        <v>13057</v>
      </c>
      <c r="I26" s="28">
        <v>446</v>
      </c>
      <c r="J26" s="29" t="e">
        <f t="shared" si="0"/>
        <v>#DIV/0!</v>
      </c>
      <c r="K26" s="28"/>
      <c r="L26" s="28"/>
      <c r="M26" s="30"/>
      <c r="N26" s="31">
        <f t="shared" si="1"/>
        <v>13057</v>
      </c>
      <c r="O26" s="31">
        <f t="shared" si="2"/>
        <v>446</v>
      </c>
      <c r="P26" s="34"/>
      <c r="Q26" s="33"/>
    </row>
    <row r="27" spans="1:17" s="24" customFormat="1" ht="12.75">
      <c r="A27" s="25">
        <v>19</v>
      </c>
      <c r="B27" s="43">
        <v>17</v>
      </c>
      <c r="C27" s="26" t="s">
        <v>74</v>
      </c>
      <c r="D27" s="44" t="s">
        <v>67</v>
      </c>
      <c r="E27" s="26" t="s">
        <v>36</v>
      </c>
      <c r="F27" s="26">
        <v>13</v>
      </c>
      <c r="G27" s="27">
        <v>11</v>
      </c>
      <c r="H27" s="28">
        <v>12907</v>
      </c>
      <c r="I27" s="28">
        <v>761</v>
      </c>
      <c r="J27" s="29">
        <f t="shared" si="0"/>
        <v>-0.3333505500748928</v>
      </c>
      <c r="K27" s="28">
        <v>19361</v>
      </c>
      <c r="L27" s="28">
        <v>1154</v>
      </c>
      <c r="M27" s="30">
        <v>1309097</v>
      </c>
      <c r="N27" s="31">
        <f t="shared" si="1"/>
        <v>1322004</v>
      </c>
      <c r="O27" s="31">
        <f t="shared" si="2"/>
        <v>56521</v>
      </c>
      <c r="P27" s="34">
        <v>55760</v>
      </c>
      <c r="Q27" s="33"/>
    </row>
    <row r="28" spans="1:17" s="24" customFormat="1" ht="12.75">
      <c r="A28" s="25">
        <v>20</v>
      </c>
      <c r="B28" s="43">
        <v>20</v>
      </c>
      <c r="C28" s="26" t="s">
        <v>98</v>
      </c>
      <c r="D28" s="44" t="s">
        <v>37</v>
      </c>
      <c r="E28" s="26" t="s">
        <v>38</v>
      </c>
      <c r="F28" s="26">
        <v>8</v>
      </c>
      <c r="G28" s="27">
        <v>7</v>
      </c>
      <c r="H28" s="28">
        <v>6237</v>
      </c>
      <c r="I28" s="28">
        <v>260</v>
      </c>
      <c r="J28" s="29">
        <f t="shared" si="0"/>
        <v>-0.5529993549774241</v>
      </c>
      <c r="K28" s="28">
        <v>13953</v>
      </c>
      <c r="L28" s="28">
        <v>560</v>
      </c>
      <c r="M28" s="30">
        <v>854823</v>
      </c>
      <c r="N28" s="31">
        <f t="shared" si="1"/>
        <v>861060</v>
      </c>
      <c r="O28" s="31">
        <f t="shared" si="2"/>
        <v>31443</v>
      </c>
      <c r="P28" s="34">
        <v>31183</v>
      </c>
      <c r="Q28" s="33"/>
    </row>
    <row r="29" spans="1:17" s="24" customFormat="1" ht="12.75">
      <c r="A29" s="25">
        <v>21</v>
      </c>
      <c r="B29" s="43">
        <v>14</v>
      </c>
      <c r="C29" s="26" t="s">
        <v>117</v>
      </c>
      <c r="D29" s="44" t="s">
        <v>39</v>
      </c>
      <c r="E29" s="26" t="s">
        <v>43</v>
      </c>
      <c r="F29" s="26">
        <v>3</v>
      </c>
      <c r="G29" s="27">
        <v>4</v>
      </c>
      <c r="H29" s="28">
        <v>5635</v>
      </c>
      <c r="I29" s="28">
        <v>177</v>
      </c>
      <c r="J29" s="29">
        <f t="shared" si="0"/>
        <v>-0.7606405573018435</v>
      </c>
      <c r="K29" s="28">
        <v>23542</v>
      </c>
      <c r="L29" s="28">
        <v>789</v>
      </c>
      <c r="M29" s="30">
        <v>88145</v>
      </c>
      <c r="N29" s="31">
        <f t="shared" si="1"/>
        <v>93780</v>
      </c>
      <c r="O29" s="31">
        <f t="shared" si="2"/>
        <v>3145</v>
      </c>
      <c r="P29" s="34">
        <v>2968</v>
      </c>
      <c r="Q29" s="33"/>
    </row>
    <row r="30" spans="1:17" s="24" customFormat="1" ht="12.75">
      <c r="A30" s="25">
        <v>22</v>
      </c>
      <c r="B30" s="43">
        <v>25</v>
      </c>
      <c r="C30" s="26" t="s">
        <v>103</v>
      </c>
      <c r="D30" s="44" t="s">
        <v>45</v>
      </c>
      <c r="E30" s="26" t="s">
        <v>38</v>
      </c>
      <c r="F30" s="26">
        <v>7</v>
      </c>
      <c r="G30" s="27">
        <v>4</v>
      </c>
      <c r="H30" s="28">
        <v>3576</v>
      </c>
      <c r="I30" s="28">
        <v>153</v>
      </c>
      <c r="J30" s="29">
        <f t="shared" si="0"/>
        <v>0.8060606060606061</v>
      </c>
      <c r="K30" s="28">
        <v>1980</v>
      </c>
      <c r="L30" s="28">
        <v>102</v>
      </c>
      <c r="M30" s="30">
        <v>323828</v>
      </c>
      <c r="N30" s="31">
        <f t="shared" si="1"/>
        <v>327404</v>
      </c>
      <c r="O30" s="31">
        <f t="shared" si="2"/>
        <v>12077</v>
      </c>
      <c r="P30" s="34">
        <v>11924</v>
      </c>
      <c r="Q30" s="33"/>
    </row>
    <row r="31" spans="1:17" s="24" customFormat="1" ht="12.75">
      <c r="A31" s="25">
        <v>23</v>
      </c>
      <c r="B31" s="43">
        <v>15</v>
      </c>
      <c r="C31" s="26" t="s">
        <v>94</v>
      </c>
      <c r="D31" s="44" t="s">
        <v>45</v>
      </c>
      <c r="E31" s="26" t="s">
        <v>38</v>
      </c>
      <c r="F31" s="26">
        <v>9</v>
      </c>
      <c r="G31" s="27">
        <v>2</v>
      </c>
      <c r="H31" s="28">
        <v>2250</v>
      </c>
      <c r="I31" s="28">
        <v>150</v>
      </c>
      <c r="J31" s="29">
        <f t="shared" si="0"/>
        <v>-0.9040388962340598</v>
      </c>
      <c r="K31" s="28">
        <v>23447</v>
      </c>
      <c r="L31" s="28">
        <v>803</v>
      </c>
      <c r="M31" s="30">
        <v>947249</v>
      </c>
      <c r="N31" s="31">
        <f t="shared" si="1"/>
        <v>949499</v>
      </c>
      <c r="O31" s="31">
        <f t="shared" si="2"/>
        <v>36153</v>
      </c>
      <c r="P31" s="34">
        <v>36003</v>
      </c>
      <c r="Q31" s="33"/>
    </row>
    <row r="32" spans="1:17" s="24" customFormat="1" ht="12.75">
      <c r="A32" s="25">
        <v>24</v>
      </c>
      <c r="B32" s="43" t="s">
        <v>62</v>
      </c>
      <c r="C32" s="26" t="s">
        <v>128</v>
      </c>
      <c r="D32" s="44" t="s">
        <v>39</v>
      </c>
      <c r="E32" s="26" t="s">
        <v>42</v>
      </c>
      <c r="F32" s="26">
        <v>1</v>
      </c>
      <c r="G32" s="27">
        <v>1</v>
      </c>
      <c r="H32" s="28">
        <v>1294</v>
      </c>
      <c r="I32" s="28">
        <v>38</v>
      </c>
      <c r="J32" s="29" t="e">
        <f t="shared" si="0"/>
        <v>#DIV/0!</v>
      </c>
      <c r="K32" s="28"/>
      <c r="L32" s="28"/>
      <c r="M32" s="30"/>
      <c r="N32" s="31">
        <f t="shared" si="1"/>
        <v>1294</v>
      </c>
      <c r="O32" s="31">
        <f t="shared" si="2"/>
        <v>38</v>
      </c>
      <c r="P32" s="34"/>
      <c r="Q32" s="33"/>
    </row>
    <row r="33" spans="1:17" ht="13.5" thickBot="1">
      <c r="A33" s="35"/>
      <c r="B33" s="35"/>
      <c r="C33" s="36"/>
      <c r="D33" s="36"/>
      <c r="E33" s="36"/>
      <c r="F33" s="36"/>
      <c r="G33" s="36"/>
      <c r="H33" s="37">
        <f>SUM(H9:H32)</f>
        <v>731310.6</v>
      </c>
      <c r="I33" s="37">
        <f>SUM(I9:I32)</f>
        <v>25451</v>
      </c>
      <c r="J33" s="38">
        <f t="shared" si="0"/>
        <v>-0.17797832133309244</v>
      </c>
      <c r="K33" s="37">
        <f>SUM(K9:K32)</f>
        <v>889648.8</v>
      </c>
      <c r="L33" s="37">
        <f>SUM(L9:L32)</f>
        <v>30009</v>
      </c>
      <c r="M33" s="37">
        <f>SUM(M9:M32)</f>
        <v>11060353</v>
      </c>
      <c r="N33" s="39"/>
      <c r="O33" s="39"/>
      <c r="P33" s="37">
        <f>SUM(P9:P32)</f>
        <v>394406</v>
      </c>
      <c r="Q3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4">
      <selection activeCell="I25" sqref="I2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229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40826</v>
      </c>
      <c r="P2" s="18"/>
    </row>
    <row r="3" spans="5:10" ht="12.75">
      <c r="E3" s="12" t="s">
        <v>9</v>
      </c>
      <c r="I3" s="19" t="s">
        <v>10</v>
      </c>
      <c r="J3" s="20">
        <v>41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26" t="s">
        <v>217</v>
      </c>
      <c r="D9" s="44" t="s">
        <v>85</v>
      </c>
      <c r="E9" s="26" t="s">
        <v>38</v>
      </c>
      <c r="F9" s="26">
        <v>4</v>
      </c>
      <c r="G9" s="27">
        <v>16</v>
      </c>
      <c r="H9" s="28">
        <v>234608</v>
      </c>
      <c r="I9" s="28">
        <v>8062</v>
      </c>
      <c r="J9" s="29">
        <f aca="true" t="shared" si="0" ref="J9:J40">H9/K9-100%</f>
        <v>-0.09591247683017534</v>
      </c>
      <c r="K9" s="28">
        <v>259497</v>
      </c>
      <c r="L9" s="28">
        <v>8947</v>
      </c>
      <c r="M9" s="30">
        <v>1622152</v>
      </c>
      <c r="N9" s="31">
        <f aca="true" t="shared" si="1" ref="N9:N39">H9+M9</f>
        <v>1856760</v>
      </c>
      <c r="O9" s="31">
        <f aca="true" t="shared" si="2" ref="O9:O39">I9+P9</f>
        <v>66023</v>
      </c>
      <c r="P9" s="32">
        <v>57961</v>
      </c>
      <c r="Q9" s="33"/>
    </row>
    <row r="10" spans="1:17" s="24" customFormat="1" ht="12.75">
      <c r="A10" s="25">
        <v>2</v>
      </c>
      <c r="B10" s="25" t="s">
        <v>62</v>
      </c>
      <c r="C10" s="26" t="s">
        <v>231</v>
      </c>
      <c r="D10" s="44" t="s">
        <v>44</v>
      </c>
      <c r="E10" s="26" t="s">
        <v>36</v>
      </c>
      <c r="F10" s="26">
        <v>1</v>
      </c>
      <c r="G10" s="27">
        <v>13</v>
      </c>
      <c r="H10" s="28">
        <v>176389</v>
      </c>
      <c r="I10" s="28">
        <v>6884</v>
      </c>
      <c r="J10" s="29" t="e">
        <f t="shared" si="0"/>
        <v>#DIV/0!</v>
      </c>
      <c r="K10" s="28"/>
      <c r="L10" s="28"/>
      <c r="M10" s="30"/>
      <c r="N10" s="31">
        <f t="shared" si="1"/>
        <v>176389</v>
      </c>
      <c r="O10" s="31">
        <f t="shared" si="2"/>
        <v>6884</v>
      </c>
      <c r="P10" s="32"/>
      <c r="Q10" s="33"/>
    </row>
    <row r="11" spans="1:17" s="24" customFormat="1" ht="12.75">
      <c r="A11" s="25">
        <v>3</v>
      </c>
      <c r="B11" s="25">
        <v>2</v>
      </c>
      <c r="C11" s="26" t="s">
        <v>226</v>
      </c>
      <c r="D11" s="44" t="s">
        <v>37</v>
      </c>
      <c r="E11" s="26" t="s">
        <v>38</v>
      </c>
      <c r="F11" s="26">
        <v>2</v>
      </c>
      <c r="G11" s="27">
        <v>11</v>
      </c>
      <c r="H11" s="28">
        <v>126303</v>
      </c>
      <c r="I11" s="28">
        <v>4192</v>
      </c>
      <c r="J11" s="29">
        <f t="shared" si="0"/>
        <v>-0.14798874805215834</v>
      </c>
      <c r="K11" s="28">
        <v>148241</v>
      </c>
      <c r="L11" s="28">
        <v>5018</v>
      </c>
      <c r="M11" s="30">
        <v>207978</v>
      </c>
      <c r="N11" s="31">
        <f t="shared" si="1"/>
        <v>334281</v>
      </c>
      <c r="O11" s="31">
        <f t="shared" si="2"/>
        <v>11805</v>
      </c>
      <c r="P11" s="32">
        <v>7613</v>
      </c>
      <c r="Q11" s="33"/>
    </row>
    <row r="12" spans="1:17" s="24" customFormat="1" ht="12.75">
      <c r="A12" s="25">
        <v>4</v>
      </c>
      <c r="B12" s="25">
        <v>3</v>
      </c>
      <c r="C12" s="26" t="s">
        <v>185</v>
      </c>
      <c r="D12" s="44" t="s">
        <v>41</v>
      </c>
      <c r="E12" s="26" t="s">
        <v>36</v>
      </c>
      <c r="F12" s="26">
        <v>10</v>
      </c>
      <c r="G12" s="27">
        <v>17</v>
      </c>
      <c r="H12" s="28">
        <v>119980</v>
      </c>
      <c r="I12" s="28">
        <v>3742</v>
      </c>
      <c r="J12" s="29">
        <f t="shared" si="0"/>
        <v>0.20783208335430614</v>
      </c>
      <c r="K12" s="28">
        <v>99335</v>
      </c>
      <c r="L12" s="28">
        <v>3102</v>
      </c>
      <c r="M12" s="30">
        <v>3527776</v>
      </c>
      <c r="N12" s="31">
        <f t="shared" si="1"/>
        <v>3647756</v>
      </c>
      <c r="O12" s="31">
        <f t="shared" si="2"/>
        <v>116953</v>
      </c>
      <c r="P12" s="32">
        <v>113211</v>
      </c>
      <c r="Q12" s="33"/>
    </row>
    <row r="13" spans="1:17" s="24" customFormat="1" ht="12.75">
      <c r="A13" s="25">
        <v>5</v>
      </c>
      <c r="B13" s="25">
        <v>5</v>
      </c>
      <c r="C13" s="26" t="s">
        <v>225</v>
      </c>
      <c r="D13" s="44" t="s">
        <v>39</v>
      </c>
      <c r="E13" s="26" t="s">
        <v>40</v>
      </c>
      <c r="F13" s="26">
        <v>2</v>
      </c>
      <c r="G13" s="27">
        <v>13</v>
      </c>
      <c r="H13" s="28">
        <v>109889</v>
      </c>
      <c r="I13" s="28">
        <v>3275</v>
      </c>
      <c r="J13" s="29">
        <f t="shared" si="0"/>
        <v>0.1626374091433287</v>
      </c>
      <c r="K13" s="28">
        <v>94517</v>
      </c>
      <c r="L13" s="28">
        <v>2670</v>
      </c>
      <c r="M13" s="30">
        <v>114717</v>
      </c>
      <c r="N13" s="31">
        <f t="shared" si="1"/>
        <v>224606</v>
      </c>
      <c r="O13" s="31">
        <f t="shared" si="2"/>
        <v>6573</v>
      </c>
      <c r="P13" s="32">
        <v>3298</v>
      </c>
      <c r="Q13" s="33"/>
    </row>
    <row r="14" spans="1:17" s="24" customFormat="1" ht="12.75">
      <c r="A14" s="25">
        <v>6</v>
      </c>
      <c r="B14" s="25" t="s">
        <v>62</v>
      </c>
      <c r="C14" s="26" t="s">
        <v>234</v>
      </c>
      <c r="D14" s="44" t="s">
        <v>39</v>
      </c>
      <c r="E14" s="26" t="s">
        <v>38</v>
      </c>
      <c r="F14" s="26">
        <v>1</v>
      </c>
      <c r="G14" s="27">
        <v>11</v>
      </c>
      <c r="H14" s="28">
        <v>97232</v>
      </c>
      <c r="I14" s="28">
        <v>3200</v>
      </c>
      <c r="J14" s="29" t="e">
        <f t="shared" si="0"/>
        <v>#DIV/0!</v>
      </c>
      <c r="K14" s="28"/>
      <c r="L14" s="28"/>
      <c r="M14" s="30"/>
      <c r="N14" s="31">
        <f t="shared" si="1"/>
        <v>97232</v>
      </c>
      <c r="O14" s="31">
        <f t="shared" si="2"/>
        <v>3200</v>
      </c>
      <c r="P14" s="32"/>
      <c r="Q14" s="33"/>
    </row>
    <row r="15" spans="1:17" s="24" customFormat="1" ht="12.75">
      <c r="A15" s="25">
        <v>7</v>
      </c>
      <c r="B15" s="25">
        <v>8</v>
      </c>
      <c r="C15" s="26" t="s">
        <v>228</v>
      </c>
      <c r="D15" s="44" t="s">
        <v>39</v>
      </c>
      <c r="E15" s="26" t="s">
        <v>40</v>
      </c>
      <c r="F15" s="26">
        <v>3</v>
      </c>
      <c r="G15" s="27">
        <v>8</v>
      </c>
      <c r="H15" s="28">
        <v>89965</v>
      </c>
      <c r="I15" s="28">
        <v>2928</v>
      </c>
      <c r="J15" s="29">
        <f t="shared" si="0"/>
        <v>0.38680786780120857</v>
      </c>
      <c r="K15" s="28">
        <v>64872</v>
      </c>
      <c r="L15" s="28">
        <v>2136</v>
      </c>
      <c r="M15" s="42">
        <v>237754</v>
      </c>
      <c r="N15" s="31">
        <f t="shared" si="1"/>
        <v>327719</v>
      </c>
      <c r="O15" s="31">
        <f t="shared" si="2"/>
        <v>11361</v>
      </c>
      <c r="P15" s="32">
        <v>8433</v>
      </c>
      <c r="Q15" s="33"/>
    </row>
    <row r="16" spans="1:17" s="24" customFormat="1" ht="12.75">
      <c r="A16" s="25">
        <v>8</v>
      </c>
      <c r="B16" s="25">
        <v>4</v>
      </c>
      <c r="C16" s="26" t="s">
        <v>221</v>
      </c>
      <c r="D16" s="44" t="s">
        <v>41</v>
      </c>
      <c r="E16" s="26" t="s">
        <v>36</v>
      </c>
      <c r="F16" s="26">
        <v>3</v>
      </c>
      <c r="G16" s="27">
        <v>10</v>
      </c>
      <c r="H16" s="28">
        <v>81209</v>
      </c>
      <c r="I16" s="28">
        <v>2655</v>
      </c>
      <c r="J16" s="29">
        <f t="shared" si="0"/>
        <v>-0.1710999060956192</v>
      </c>
      <c r="K16" s="28">
        <v>97972</v>
      </c>
      <c r="L16" s="28">
        <v>3290</v>
      </c>
      <c r="M16" s="42">
        <v>334133</v>
      </c>
      <c r="N16" s="31">
        <f t="shared" si="1"/>
        <v>415342</v>
      </c>
      <c r="O16" s="31">
        <f t="shared" si="2"/>
        <v>14510</v>
      </c>
      <c r="P16" s="32">
        <v>11855</v>
      </c>
      <c r="Q16" s="33"/>
    </row>
    <row r="17" spans="1:17" s="24" customFormat="1" ht="12.75">
      <c r="A17" s="25">
        <v>9</v>
      </c>
      <c r="B17" s="25">
        <v>6</v>
      </c>
      <c r="C17" s="26" t="s">
        <v>227</v>
      </c>
      <c r="D17" s="44" t="s">
        <v>35</v>
      </c>
      <c r="E17" s="26" t="s">
        <v>38</v>
      </c>
      <c r="F17" s="26">
        <v>2</v>
      </c>
      <c r="G17" s="27">
        <v>10</v>
      </c>
      <c r="H17" s="28">
        <v>73172</v>
      </c>
      <c r="I17" s="28">
        <v>2416</v>
      </c>
      <c r="J17" s="29">
        <f t="shared" si="0"/>
        <v>-0.1253122945430638</v>
      </c>
      <c r="K17" s="28">
        <v>83655</v>
      </c>
      <c r="L17" s="28">
        <v>3039</v>
      </c>
      <c r="M17" s="30">
        <v>109779</v>
      </c>
      <c r="N17" s="31">
        <f t="shared" si="1"/>
        <v>182951</v>
      </c>
      <c r="O17" s="31">
        <f t="shared" si="2"/>
        <v>6588</v>
      </c>
      <c r="P17" s="34">
        <v>4172</v>
      </c>
      <c r="Q17" s="33"/>
    </row>
    <row r="18" spans="1:17" s="24" customFormat="1" ht="12.75">
      <c r="A18" s="25">
        <v>10</v>
      </c>
      <c r="B18" s="25">
        <v>7</v>
      </c>
      <c r="C18" s="26" t="s">
        <v>214</v>
      </c>
      <c r="D18" s="44" t="s">
        <v>39</v>
      </c>
      <c r="E18" s="26" t="s">
        <v>38</v>
      </c>
      <c r="F18" s="26">
        <v>4</v>
      </c>
      <c r="G18" s="27">
        <v>11</v>
      </c>
      <c r="H18" s="28">
        <v>64249</v>
      </c>
      <c r="I18" s="28">
        <v>2035</v>
      </c>
      <c r="J18" s="29">
        <f t="shared" si="0"/>
        <v>-0.19023732402354332</v>
      </c>
      <c r="K18" s="28">
        <v>79343</v>
      </c>
      <c r="L18" s="28">
        <v>2543</v>
      </c>
      <c r="M18" s="30">
        <v>470617</v>
      </c>
      <c r="N18" s="31">
        <f t="shared" si="1"/>
        <v>534866</v>
      </c>
      <c r="O18" s="31">
        <f t="shared" si="2"/>
        <v>18617</v>
      </c>
      <c r="P18" s="34">
        <v>16582</v>
      </c>
      <c r="Q18" s="33"/>
    </row>
    <row r="19" spans="1:17" s="24" customFormat="1" ht="12.75">
      <c r="A19" s="25">
        <v>11</v>
      </c>
      <c r="B19" s="25">
        <v>9</v>
      </c>
      <c r="C19" s="26" t="s">
        <v>201</v>
      </c>
      <c r="D19" s="44" t="s">
        <v>67</v>
      </c>
      <c r="E19" s="26" t="s">
        <v>36</v>
      </c>
      <c r="F19" s="26">
        <v>7</v>
      </c>
      <c r="G19" s="27">
        <v>17</v>
      </c>
      <c r="H19" s="28">
        <v>61518</v>
      </c>
      <c r="I19" s="28">
        <v>2243</v>
      </c>
      <c r="J19" s="29">
        <f t="shared" si="0"/>
        <v>0.16805589838038992</v>
      </c>
      <c r="K19" s="28">
        <v>52667</v>
      </c>
      <c r="L19" s="28">
        <v>2016</v>
      </c>
      <c r="M19" s="30">
        <v>1311410</v>
      </c>
      <c r="N19" s="31">
        <f t="shared" si="1"/>
        <v>1372928</v>
      </c>
      <c r="O19" s="31">
        <f t="shared" si="2"/>
        <v>49963</v>
      </c>
      <c r="P19" s="34">
        <v>47720</v>
      </c>
      <c r="Q19" s="33"/>
    </row>
    <row r="20" spans="1:17" s="24" customFormat="1" ht="12.75">
      <c r="A20" s="25">
        <v>12</v>
      </c>
      <c r="B20" s="25" t="s">
        <v>62</v>
      </c>
      <c r="C20" s="26" t="s">
        <v>235</v>
      </c>
      <c r="D20" s="44" t="s">
        <v>39</v>
      </c>
      <c r="E20" s="26" t="s">
        <v>40</v>
      </c>
      <c r="F20" s="26">
        <v>1</v>
      </c>
      <c r="G20" s="27">
        <v>6</v>
      </c>
      <c r="H20" s="28">
        <v>52941</v>
      </c>
      <c r="I20" s="28">
        <v>1715</v>
      </c>
      <c r="J20" s="29" t="e">
        <f t="shared" si="0"/>
        <v>#DIV/0!</v>
      </c>
      <c r="K20" s="28"/>
      <c r="L20" s="28"/>
      <c r="M20" s="30"/>
      <c r="N20" s="31">
        <f t="shared" si="1"/>
        <v>52941</v>
      </c>
      <c r="O20" s="31">
        <f t="shared" si="2"/>
        <v>1715</v>
      </c>
      <c r="P20" s="34"/>
      <c r="Q20" s="33"/>
    </row>
    <row r="21" spans="1:17" s="24" customFormat="1" ht="12.75">
      <c r="A21" s="25">
        <v>13</v>
      </c>
      <c r="B21" s="25">
        <v>10</v>
      </c>
      <c r="C21" s="26" t="s">
        <v>222</v>
      </c>
      <c r="D21" s="44" t="s">
        <v>39</v>
      </c>
      <c r="E21" s="26" t="s">
        <v>40</v>
      </c>
      <c r="F21" s="26">
        <v>3</v>
      </c>
      <c r="G21" s="27">
        <v>12</v>
      </c>
      <c r="H21" s="28">
        <v>47758</v>
      </c>
      <c r="I21" s="28">
        <v>1358</v>
      </c>
      <c r="J21" s="29">
        <f t="shared" si="0"/>
        <v>0.5708318258066638</v>
      </c>
      <c r="K21" s="28">
        <v>30403</v>
      </c>
      <c r="L21" s="28">
        <v>892</v>
      </c>
      <c r="M21" s="30">
        <v>91038</v>
      </c>
      <c r="N21" s="31">
        <f t="shared" si="1"/>
        <v>138796</v>
      </c>
      <c r="O21" s="31">
        <f t="shared" si="2"/>
        <v>4031</v>
      </c>
      <c r="P21" s="34">
        <v>2673</v>
      </c>
      <c r="Q21" s="33"/>
    </row>
    <row r="22" spans="1:17" s="24" customFormat="1" ht="12.75">
      <c r="A22" s="25">
        <v>14</v>
      </c>
      <c r="B22" s="25">
        <v>13</v>
      </c>
      <c r="C22" s="26" t="s">
        <v>204</v>
      </c>
      <c r="D22" s="44" t="s">
        <v>85</v>
      </c>
      <c r="E22" s="26" t="s">
        <v>38</v>
      </c>
      <c r="F22" s="26">
        <v>6</v>
      </c>
      <c r="G22" s="27">
        <v>4</v>
      </c>
      <c r="H22" s="28">
        <v>21180</v>
      </c>
      <c r="I22" s="28">
        <v>669</v>
      </c>
      <c r="J22" s="29">
        <f t="shared" si="0"/>
        <v>0.3337531486146095</v>
      </c>
      <c r="K22" s="28">
        <v>15880</v>
      </c>
      <c r="L22" s="28">
        <v>526</v>
      </c>
      <c r="M22" s="30">
        <v>435861</v>
      </c>
      <c r="N22" s="31">
        <f t="shared" si="1"/>
        <v>457041</v>
      </c>
      <c r="O22" s="31">
        <f t="shared" si="2"/>
        <v>16621</v>
      </c>
      <c r="P22" s="34">
        <v>15952</v>
      </c>
      <c r="Q22" s="33"/>
    </row>
    <row r="23" spans="1:17" s="24" customFormat="1" ht="12.75">
      <c r="A23" s="25">
        <v>15</v>
      </c>
      <c r="B23" s="25">
        <v>15</v>
      </c>
      <c r="C23" s="26" t="s">
        <v>211</v>
      </c>
      <c r="D23" s="44" t="s">
        <v>37</v>
      </c>
      <c r="E23" s="26" t="s">
        <v>38</v>
      </c>
      <c r="F23" s="26">
        <v>5</v>
      </c>
      <c r="G23" s="27">
        <v>3</v>
      </c>
      <c r="H23" s="28">
        <v>16332</v>
      </c>
      <c r="I23" s="28">
        <v>579</v>
      </c>
      <c r="J23" s="29">
        <f t="shared" si="0"/>
        <v>0.07596020818235716</v>
      </c>
      <c r="K23" s="28">
        <v>15179</v>
      </c>
      <c r="L23" s="28">
        <v>495</v>
      </c>
      <c r="M23" s="30">
        <v>273061</v>
      </c>
      <c r="N23" s="31">
        <f t="shared" si="1"/>
        <v>289393</v>
      </c>
      <c r="O23" s="31">
        <f t="shared" si="2"/>
        <v>10524</v>
      </c>
      <c r="P23" s="34">
        <v>9945</v>
      </c>
      <c r="Q23" s="33"/>
    </row>
    <row r="24" spans="1:17" s="24" customFormat="1" ht="12.75">
      <c r="A24" s="25">
        <v>16</v>
      </c>
      <c r="B24" s="25">
        <v>14</v>
      </c>
      <c r="C24" s="26" t="s">
        <v>206</v>
      </c>
      <c r="D24" s="44" t="s">
        <v>39</v>
      </c>
      <c r="E24" s="26" t="s">
        <v>38</v>
      </c>
      <c r="F24" s="26">
        <v>6</v>
      </c>
      <c r="G24" s="27">
        <v>2</v>
      </c>
      <c r="H24" s="28">
        <v>16197</v>
      </c>
      <c r="I24" s="28">
        <v>505</v>
      </c>
      <c r="J24" s="29">
        <f t="shared" si="0"/>
        <v>0.02818510759855264</v>
      </c>
      <c r="K24" s="28">
        <v>15753</v>
      </c>
      <c r="L24" s="28">
        <v>473</v>
      </c>
      <c r="M24" s="30">
        <v>196341</v>
      </c>
      <c r="N24" s="31">
        <f t="shared" si="1"/>
        <v>212538</v>
      </c>
      <c r="O24" s="31">
        <f t="shared" si="2"/>
        <v>7034</v>
      </c>
      <c r="P24" s="34">
        <v>6529</v>
      </c>
      <c r="Q24" s="33"/>
    </row>
    <row r="25" spans="1:17" s="24" customFormat="1" ht="12.75">
      <c r="A25" s="25">
        <v>17</v>
      </c>
      <c r="B25" s="25" t="s">
        <v>62</v>
      </c>
      <c r="C25" s="26" t="s">
        <v>230</v>
      </c>
      <c r="D25" s="44" t="s">
        <v>39</v>
      </c>
      <c r="E25" s="26" t="s">
        <v>36</v>
      </c>
      <c r="F25" s="26">
        <v>1</v>
      </c>
      <c r="G25" s="27">
        <v>1</v>
      </c>
      <c r="H25" s="28">
        <v>13673</v>
      </c>
      <c r="I25" s="28">
        <v>572</v>
      </c>
      <c r="J25" s="29" t="e">
        <f t="shared" si="0"/>
        <v>#DIV/0!</v>
      </c>
      <c r="K25" s="28"/>
      <c r="L25" s="28"/>
      <c r="M25" s="30"/>
      <c r="N25" s="31">
        <f t="shared" si="1"/>
        <v>13673</v>
      </c>
      <c r="O25" s="31">
        <f t="shared" si="2"/>
        <v>572</v>
      </c>
      <c r="P25" s="34"/>
      <c r="Q25" s="33"/>
    </row>
    <row r="26" spans="1:17" s="24" customFormat="1" ht="12.75">
      <c r="A26" s="25">
        <v>18</v>
      </c>
      <c r="B26" s="25">
        <v>11</v>
      </c>
      <c r="C26" s="26" t="s">
        <v>215</v>
      </c>
      <c r="D26" s="44" t="s">
        <v>39</v>
      </c>
      <c r="E26" s="26" t="s">
        <v>216</v>
      </c>
      <c r="F26" s="26">
        <v>4</v>
      </c>
      <c r="G26" s="27">
        <v>6</v>
      </c>
      <c r="H26" s="28">
        <v>13601</v>
      </c>
      <c r="I26" s="28">
        <v>463</v>
      </c>
      <c r="J26" s="29">
        <f t="shared" si="0"/>
        <v>-0.41726649528706083</v>
      </c>
      <c r="K26" s="28">
        <v>23340</v>
      </c>
      <c r="L26" s="28">
        <v>787</v>
      </c>
      <c r="M26" s="30">
        <v>161671</v>
      </c>
      <c r="N26" s="31">
        <f t="shared" si="1"/>
        <v>175272</v>
      </c>
      <c r="O26" s="31">
        <f t="shared" si="2"/>
        <v>6416</v>
      </c>
      <c r="P26" s="34">
        <v>5953</v>
      </c>
      <c r="Q26" s="33"/>
    </row>
    <row r="27" spans="1:17" s="24" customFormat="1" ht="12.75">
      <c r="A27" s="25">
        <v>19</v>
      </c>
      <c r="B27" s="25">
        <v>19</v>
      </c>
      <c r="C27" s="26" t="s">
        <v>208</v>
      </c>
      <c r="D27" s="44" t="s">
        <v>41</v>
      </c>
      <c r="E27" s="26" t="s">
        <v>36</v>
      </c>
      <c r="F27" s="26">
        <v>5</v>
      </c>
      <c r="G27" s="27">
        <v>6</v>
      </c>
      <c r="H27" s="28">
        <v>9314</v>
      </c>
      <c r="I27" s="28">
        <v>397</v>
      </c>
      <c r="J27" s="29">
        <f t="shared" si="0"/>
        <v>-0.04871821060157289</v>
      </c>
      <c r="K27" s="28">
        <v>9791</v>
      </c>
      <c r="L27" s="28">
        <v>386</v>
      </c>
      <c r="M27" s="30">
        <v>117098</v>
      </c>
      <c r="N27" s="31">
        <f t="shared" si="1"/>
        <v>126412</v>
      </c>
      <c r="O27" s="31">
        <f t="shared" si="2"/>
        <v>4918</v>
      </c>
      <c r="P27" s="34">
        <v>4521</v>
      </c>
      <c r="Q27" s="33"/>
    </row>
    <row r="28" spans="1:17" s="24" customFormat="1" ht="12.75">
      <c r="A28" s="25">
        <v>20</v>
      </c>
      <c r="B28" s="25">
        <v>25</v>
      </c>
      <c r="C28" s="48" t="s">
        <v>171</v>
      </c>
      <c r="D28" s="44" t="s">
        <v>39</v>
      </c>
      <c r="E28" s="26" t="s">
        <v>38</v>
      </c>
      <c r="F28" s="26">
        <v>15</v>
      </c>
      <c r="G28" s="27">
        <v>2</v>
      </c>
      <c r="H28" s="28">
        <v>9138</v>
      </c>
      <c r="I28" s="28">
        <v>284</v>
      </c>
      <c r="J28" s="29">
        <f t="shared" si="0"/>
        <v>0.6429341963322546</v>
      </c>
      <c r="K28" s="28">
        <v>5562</v>
      </c>
      <c r="L28" s="28">
        <v>172</v>
      </c>
      <c r="M28" s="30">
        <v>760826</v>
      </c>
      <c r="N28" s="31">
        <f t="shared" si="1"/>
        <v>769964</v>
      </c>
      <c r="O28" s="31">
        <f t="shared" si="2"/>
        <v>22276</v>
      </c>
      <c r="P28" s="34">
        <v>21992</v>
      </c>
      <c r="Q28" s="33"/>
    </row>
    <row r="29" spans="1:17" s="24" customFormat="1" ht="12.75">
      <c r="A29" s="25">
        <v>21</v>
      </c>
      <c r="B29" s="25">
        <v>16</v>
      </c>
      <c r="C29" s="26" t="s">
        <v>200</v>
      </c>
      <c r="D29" s="44" t="s">
        <v>39</v>
      </c>
      <c r="E29" s="26" t="s">
        <v>40</v>
      </c>
      <c r="F29" s="26">
        <v>7</v>
      </c>
      <c r="G29" s="27">
        <v>4</v>
      </c>
      <c r="H29" s="28">
        <v>8470.27</v>
      </c>
      <c r="I29" s="28">
        <v>256</v>
      </c>
      <c r="J29" s="29">
        <f t="shared" si="0"/>
        <v>-0.36005817467512835</v>
      </c>
      <c r="K29" s="28">
        <v>13236</v>
      </c>
      <c r="L29" s="28">
        <v>368</v>
      </c>
      <c r="M29" s="30">
        <v>789576</v>
      </c>
      <c r="N29" s="31">
        <f t="shared" si="1"/>
        <v>798046.27</v>
      </c>
      <c r="O29" s="31">
        <f t="shared" si="2"/>
        <v>21716</v>
      </c>
      <c r="P29" s="34">
        <v>21460</v>
      </c>
      <c r="Q29" s="33"/>
    </row>
    <row r="30" spans="1:17" s="24" customFormat="1" ht="12.75">
      <c r="A30" s="25">
        <v>22</v>
      </c>
      <c r="B30" s="25">
        <v>27</v>
      </c>
      <c r="C30" s="26" t="s">
        <v>218</v>
      </c>
      <c r="D30" s="44" t="s">
        <v>44</v>
      </c>
      <c r="E30" s="26" t="s">
        <v>42</v>
      </c>
      <c r="F30" s="26">
        <v>4</v>
      </c>
      <c r="G30" s="27">
        <v>3</v>
      </c>
      <c r="H30" s="28">
        <v>8342</v>
      </c>
      <c r="I30" s="28">
        <v>272</v>
      </c>
      <c r="J30" s="29">
        <f t="shared" si="0"/>
        <v>0.6627466613514053</v>
      </c>
      <c r="K30" s="28">
        <v>5017</v>
      </c>
      <c r="L30" s="28">
        <v>166</v>
      </c>
      <c r="M30" s="30">
        <v>42825</v>
      </c>
      <c r="N30" s="31">
        <f t="shared" si="1"/>
        <v>51167</v>
      </c>
      <c r="O30" s="31">
        <f t="shared" si="2"/>
        <v>1756</v>
      </c>
      <c r="P30" s="34">
        <v>1484</v>
      </c>
      <c r="Q30" s="33"/>
    </row>
    <row r="31" spans="1:17" s="24" customFormat="1" ht="12.75">
      <c r="A31" s="25">
        <v>23</v>
      </c>
      <c r="B31" s="25">
        <v>20</v>
      </c>
      <c r="C31" s="41" t="s">
        <v>178</v>
      </c>
      <c r="D31" s="44" t="s">
        <v>37</v>
      </c>
      <c r="E31" s="26" t="s">
        <v>38</v>
      </c>
      <c r="F31" s="26">
        <v>13</v>
      </c>
      <c r="G31" s="27">
        <v>3</v>
      </c>
      <c r="H31" s="28">
        <v>8298</v>
      </c>
      <c r="I31" s="28">
        <v>146</v>
      </c>
      <c r="J31" s="29">
        <f t="shared" si="0"/>
        <v>-0.09072978303747536</v>
      </c>
      <c r="K31" s="28">
        <v>9126</v>
      </c>
      <c r="L31" s="28">
        <v>214</v>
      </c>
      <c r="M31" s="30">
        <v>4449273</v>
      </c>
      <c r="N31" s="31">
        <f t="shared" si="1"/>
        <v>4457571</v>
      </c>
      <c r="O31" s="31">
        <f t="shared" si="2"/>
        <v>121259</v>
      </c>
      <c r="P31" s="34">
        <v>121113</v>
      </c>
      <c r="Q31" s="33"/>
    </row>
    <row r="32" spans="1:17" s="24" customFormat="1" ht="12.75">
      <c r="A32" s="25">
        <v>24</v>
      </c>
      <c r="B32" s="25">
        <v>24</v>
      </c>
      <c r="C32" s="26" t="s">
        <v>213</v>
      </c>
      <c r="D32" s="44" t="s">
        <v>67</v>
      </c>
      <c r="E32" s="26" t="s">
        <v>36</v>
      </c>
      <c r="F32" s="26">
        <v>4</v>
      </c>
      <c r="G32" s="27">
        <v>3</v>
      </c>
      <c r="H32" s="28">
        <v>6366</v>
      </c>
      <c r="I32" s="28">
        <v>166</v>
      </c>
      <c r="J32" s="29">
        <f t="shared" si="0"/>
        <v>0.014987244897959107</v>
      </c>
      <c r="K32" s="28">
        <v>6272</v>
      </c>
      <c r="L32" s="28">
        <v>206</v>
      </c>
      <c r="M32" s="30">
        <v>116722</v>
      </c>
      <c r="N32" s="31">
        <f t="shared" si="1"/>
        <v>123088</v>
      </c>
      <c r="O32" s="31">
        <f t="shared" si="2"/>
        <v>3796</v>
      </c>
      <c r="P32" s="34">
        <v>3630</v>
      </c>
      <c r="Q32" s="33"/>
    </row>
    <row r="33" spans="1:17" s="24" customFormat="1" ht="12.75">
      <c r="A33" s="25">
        <v>25</v>
      </c>
      <c r="B33" s="25">
        <v>18</v>
      </c>
      <c r="C33" s="26" t="s">
        <v>195</v>
      </c>
      <c r="D33" s="44" t="s">
        <v>37</v>
      </c>
      <c r="E33" s="26" t="s">
        <v>38</v>
      </c>
      <c r="F33" s="26">
        <v>8</v>
      </c>
      <c r="G33" s="27">
        <v>4</v>
      </c>
      <c r="H33" s="28">
        <v>6011</v>
      </c>
      <c r="I33" s="28">
        <v>195</v>
      </c>
      <c r="J33" s="29">
        <f t="shared" si="0"/>
        <v>-0.5000415869583299</v>
      </c>
      <c r="K33" s="28">
        <v>12023</v>
      </c>
      <c r="L33" s="28">
        <v>390</v>
      </c>
      <c r="M33" s="30">
        <v>989992</v>
      </c>
      <c r="N33" s="31">
        <f t="shared" si="1"/>
        <v>996003</v>
      </c>
      <c r="O33" s="31">
        <f t="shared" si="2"/>
        <v>36657</v>
      </c>
      <c r="P33" s="34">
        <v>36462</v>
      </c>
      <c r="Q33" s="33"/>
    </row>
    <row r="34" spans="1:17" s="24" customFormat="1" ht="12.75">
      <c r="A34" s="25">
        <v>26</v>
      </c>
      <c r="B34" s="25">
        <v>22</v>
      </c>
      <c r="C34" s="26" t="s">
        <v>220</v>
      </c>
      <c r="D34" s="44" t="s">
        <v>44</v>
      </c>
      <c r="E34" s="26" t="s">
        <v>36</v>
      </c>
      <c r="F34" s="26">
        <v>3</v>
      </c>
      <c r="G34" s="27">
        <v>4</v>
      </c>
      <c r="H34" s="28">
        <v>5178</v>
      </c>
      <c r="I34" s="28">
        <v>190</v>
      </c>
      <c r="J34" s="29">
        <f t="shared" si="0"/>
        <v>-0.3137176938369781</v>
      </c>
      <c r="K34" s="28">
        <v>7545</v>
      </c>
      <c r="L34" s="28">
        <v>290</v>
      </c>
      <c r="M34" s="30">
        <v>25677</v>
      </c>
      <c r="N34" s="31">
        <f t="shared" si="1"/>
        <v>30855</v>
      </c>
      <c r="O34" s="31">
        <f t="shared" si="2"/>
        <v>1193</v>
      </c>
      <c r="P34" s="34">
        <v>1003</v>
      </c>
      <c r="Q34" s="33"/>
    </row>
    <row r="35" spans="1:17" s="24" customFormat="1" ht="12.75">
      <c r="A35" s="25">
        <v>27</v>
      </c>
      <c r="B35" s="25" t="s">
        <v>62</v>
      </c>
      <c r="C35" s="26" t="s">
        <v>233</v>
      </c>
      <c r="D35" s="44" t="s">
        <v>39</v>
      </c>
      <c r="E35" s="26" t="s">
        <v>36</v>
      </c>
      <c r="F35" s="26">
        <v>1</v>
      </c>
      <c r="G35" s="27">
        <v>1</v>
      </c>
      <c r="H35" s="28">
        <v>4928</v>
      </c>
      <c r="I35" s="28">
        <v>268</v>
      </c>
      <c r="J35" s="29" t="e">
        <f t="shared" si="0"/>
        <v>#DIV/0!</v>
      </c>
      <c r="K35" s="28"/>
      <c r="L35" s="28"/>
      <c r="M35" s="30"/>
      <c r="N35" s="31">
        <f t="shared" si="1"/>
        <v>4928</v>
      </c>
      <c r="O35" s="31">
        <f t="shared" si="2"/>
        <v>268</v>
      </c>
      <c r="P35" s="34"/>
      <c r="Q35" s="33"/>
    </row>
    <row r="36" spans="1:17" s="24" customFormat="1" ht="12.75">
      <c r="A36" s="25">
        <v>28</v>
      </c>
      <c r="B36" s="25" t="s">
        <v>62</v>
      </c>
      <c r="C36" s="26" t="s">
        <v>232</v>
      </c>
      <c r="D36" s="44" t="s">
        <v>39</v>
      </c>
      <c r="E36" s="26" t="s">
        <v>36</v>
      </c>
      <c r="F36" s="26">
        <v>1</v>
      </c>
      <c r="G36" s="27">
        <v>1</v>
      </c>
      <c r="H36" s="28">
        <v>4730</v>
      </c>
      <c r="I36" s="28">
        <v>279</v>
      </c>
      <c r="J36" s="29" t="e">
        <f t="shared" si="0"/>
        <v>#DIV/0!</v>
      </c>
      <c r="K36" s="28"/>
      <c r="L36" s="28"/>
      <c r="M36" s="30"/>
      <c r="N36" s="31">
        <f t="shared" si="1"/>
        <v>4730</v>
      </c>
      <c r="O36" s="31">
        <f t="shared" si="2"/>
        <v>279</v>
      </c>
      <c r="P36" s="34"/>
      <c r="Q36" s="33"/>
    </row>
    <row r="37" spans="1:17" s="24" customFormat="1" ht="12.75">
      <c r="A37" s="25">
        <v>29</v>
      </c>
      <c r="B37" s="25">
        <v>29</v>
      </c>
      <c r="C37" s="26" t="s">
        <v>223</v>
      </c>
      <c r="D37" s="44" t="s">
        <v>39</v>
      </c>
      <c r="E37" s="26" t="s">
        <v>42</v>
      </c>
      <c r="F37" s="26">
        <v>3</v>
      </c>
      <c r="G37" s="27">
        <v>2</v>
      </c>
      <c r="H37" s="28">
        <v>4344</v>
      </c>
      <c r="I37" s="28">
        <v>136</v>
      </c>
      <c r="J37" s="29">
        <f t="shared" si="0"/>
        <v>-0.045274725274725314</v>
      </c>
      <c r="K37" s="28">
        <v>4550</v>
      </c>
      <c r="L37" s="28">
        <v>169</v>
      </c>
      <c r="M37" s="30">
        <v>17863</v>
      </c>
      <c r="N37" s="31">
        <f t="shared" si="1"/>
        <v>22207</v>
      </c>
      <c r="O37" s="31">
        <f t="shared" si="2"/>
        <v>809</v>
      </c>
      <c r="P37" s="34">
        <v>673</v>
      </c>
      <c r="Q37" s="33"/>
    </row>
    <row r="38" spans="1:17" s="24" customFormat="1" ht="12.75">
      <c r="A38" s="25">
        <v>30</v>
      </c>
      <c r="B38" s="25">
        <v>26</v>
      </c>
      <c r="C38" s="26" t="s">
        <v>189</v>
      </c>
      <c r="D38" s="44" t="s">
        <v>35</v>
      </c>
      <c r="E38" s="26" t="s">
        <v>38</v>
      </c>
      <c r="F38" s="26">
        <v>10</v>
      </c>
      <c r="G38" s="27">
        <v>3</v>
      </c>
      <c r="H38" s="28">
        <v>3279</v>
      </c>
      <c r="I38" s="28">
        <v>125</v>
      </c>
      <c r="J38" s="29">
        <f t="shared" si="0"/>
        <v>-0.3616897021607942</v>
      </c>
      <c r="K38" s="28">
        <v>5137</v>
      </c>
      <c r="L38" s="28">
        <v>174</v>
      </c>
      <c r="M38" s="30">
        <v>861716</v>
      </c>
      <c r="N38" s="31">
        <f t="shared" si="1"/>
        <v>864995</v>
      </c>
      <c r="O38" s="31">
        <f t="shared" si="2"/>
        <v>32503</v>
      </c>
      <c r="P38" s="34">
        <v>32378</v>
      </c>
      <c r="Q38" s="33"/>
    </row>
    <row r="39" spans="1:17" s="24" customFormat="1" ht="12.75">
      <c r="A39" s="25">
        <v>31</v>
      </c>
      <c r="B39" s="25">
        <v>28</v>
      </c>
      <c r="C39" s="26" t="s">
        <v>193</v>
      </c>
      <c r="D39" s="44" t="s">
        <v>35</v>
      </c>
      <c r="E39" s="26" t="s">
        <v>38</v>
      </c>
      <c r="F39" s="26">
        <v>9</v>
      </c>
      <c r="G39" s="27">
        <v>5</v>
      </c>
      <c r="H39" s="28">
        <v>2903</v>
      </c>
      <c r="I39" s="28">
        <v>140</v>
      </c>
      <c r="J39" s="29">
        <f t="shared" si="0"/>
        <v>-0.3939457202505219</v>
      </c>
      <c r="K39" s="28">
        <v>4790</v>
      </c>
      <c r="L39" s="28">
        <v>182</v>
      </c>
      <c r="M39" s="30">
        <v>282026</v>
      </c>
      <c r="N39" s="31">
        <f t="shared" si="1"/>
        <v>284929</v>
      </c>
      <c r="O39" s="31">
        <f t="shared" si="2"/>
        <v>10789</v>
      </c>
      <c r="P39" s="34">
        <v>10649</v>
      </c>
      <c r="Q39" s="33"/>
    </row>
    <row r="40" spans="1:17" ht="13.5" thickBot="1">
      <c r="A40" s="35"/>
      <c r="B40" s="35"/>
      <c r="C40" s="36"/>
      <c r="D40" s="36"/>
      <c r="E40" s="36"/>
      <c r="F40" s="36"/>
      <c r="G40" s="36"/>
      <c r="H40" s="37">
        <f>SUM(H9:H39)</f>
        <v>1497497.27</v>
      </c>
      <c r="I40" s="37">
        <f>SUM(I9:I39)</f>
        <v>50347</v>
      </c>
      <c r="J40" s="38">
        <f t="shared" si="0"/>
        <v>0.2868380248224849</v>
      </c>
      <c r="K40" s="37">
        <f>SUM(K9:K39)</f>
        <v>1163703</v>
      </c>
      <c r="L40" s="37">
        <f>SUM(L9:L39)</f>
        <v>38651</v>
      </c>
      <c r="M40" s="37">
        <f>SUM(M9:M39)</f>
        <v>17547882</v>
      </c>
      <c r="N40" s="39"/>
      <c r="O40" s="39"/>
      <c r="P40" s="37">
        <f>SUM(P9:P39)</f>
        <v>567262</v>
      </c>
      <c r="Q40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L39" sqref="L39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120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40637</v>
      </c>
      <c r="P2" s="18"/>
    </row>
    <row r="3" spans="5:10" ht="12.75">
      <c r="E3" s="12" t="s">
        <v>9</v>
      </c>
      <c r="I3" s="19" t="s">
        <v>10</v>
      </c>
      <c r="J3" s="20">
        <v>14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1</v>
      </c>
      <c r="C9" s="26" t="s">
        <v>119</v>
      </c>
      <c r="D9" s="44" t="s">
        <v>39</v>
      </c>
      <c r="E9" s="26" t="s">
        <v>38</v>
      </c>
      <c r="F9" s="26">
        <v>2</v>
      </c>
      <c r="G9" s="27">
        <v>8</v>
      </c>
      <c r="H9" s="28">
        <v>162374.2</v>
      </c>
      <c r="I9" s="28">
        <v>5419</v>
      </c>
      <c r="J9" s="29">
        <f aca="true" t="shared" si="0" ref="J9:J34">H9/K9-100%</f>
        <v>-0.392785943603139</v>
      </c>
      <c r="K9" s="28">
        <v>267408.5</v>
      </c>
      <c r="L9" s="28">
        <v>9020</v>
      </c>
      <c r="M9" s="30">
        <v>358301</v>
      </c>
      <c r="N9" s="31">
        <f aca="true" t="shared" si="1" ref="N9:N33">H9+M9</f>
        <v>520675.2</v>
      </c>
      <c r="O9" s="31">
        <f aca="true" t="shared" si="2" ref="O9:O33">I9+P9</f>
        <v>17772</v>
      </c>
      <c r="P9" s="32">
        <v>12353</v>
      </c>
      <c r="Q9" s="33"/>
    </row>
    <row r="10" spans="1:17" s="24" customFormat="1" ht="12.75">
      <c r="A10" s="25">
        <v>2</v>
      </c>
      <c r="B10" s="43" t="s">
        <v>62</v>
      </c>
      <c r="C10" s="26" t="s">
        <v>121</v>
      </c>
      <c r="D10" s="44" t="s">
        <v>67</v>
      </c>
      <c r="E10" s="26" t="s">
        <v>36</v>
      </c>
      <c r="F10" s="26">
        <v>1</v>
      </c>
      <c r="G10" s="27">
        <v>8</v>
      </c>
      <c r="H10" s="28">
        <v>85673</v>
      </c>
      <c r="I10" s="28">
        <v>2947</v>
      </c>
      <c r="J10" s="29" t="e">
        <f t="shared" si="0"/>
        <v>#DIV/0!</v>
      </c>
      <c r="K10" s="28"/>
      <c r="L10" s="28"/>
      <c r="M10" s="30"/>
      <c r="N10" s="31">
        <f t="shared" si="1"/>
        <v>85673</v>
      </c>
      <c r="O10" s="31">
        <f t="shared" si="2"/>
        <v>2947</v>
      </c>
      <c r="P10" s="32"/>
      <c r="Q10" s="33"/>
    </row>
    <row r="11" spans="1:17" s="24" customFormat="1" ht="12.75">
      <c r="A11" s="25">
        <v>3</v>
      </c>
      <c r="B11" s="43" t="s">
        <v>62</v>
      </c>
      <c r="C11" s="26" t="s">
        <v>123</v>
      </c>
      <c r="D11" s="44" t="s">
        <v>85</v>
      </c>
      <c r="E11" s="26" t="s">
        <v>38</v>
      </c>
      <c r="F11" s="26">
        <v>1</v>
      </c>
      <c r="G11" s="27">
        <v>9</v>
      </c>
      <c r="H11" s="28">
        <v>70716.6</v>
      </c>
      <c r="I11" s="28">
        <v>2696</v>
      </c>
      <c r="J11" s="29" t="e">
        <f t="shared" si="0"/>
        <v>#DIV/0!</v>
      </c>
      <c r="K11" s="28"/>
      <c r="L11" s="28"/>
      <c r="M11" s="30"/>
      <c r="N11" s="31">
        <f t="shared" si="1"/>
        <v>70716.6</v>
      </c>
      <c r="O11" s="31">
        <f t="shared" si="2"/>
        <v>2696</v>
      </c>
      <c r="P11" s="32"/>
      <c r="Q11" s="33"/>
    </row>
    <row r="12" spans="1:17" s="24" customFormat="1" ht="12.75">
      <c r="A12" s="25">
        <v>4</v>
      </c>
      <c r="B12" s="43">
        <v>4</v>
      </c>
      <c r="C12" s="26" t="s">
        <v>112</v>
      </c>
      <c r="D12" s="44" t="s">
        <v>37</v>
      </c>
      <c r="E12" s="26" t="s">
        <v>38</v>
      </c>
      <c r="F12" s="26">
        <v>4</v>
      </c>
      <c r="G12" s="27">
        <v>6</v>
      </c>
      <c r="H12" s="28">
        <v>67514</v>
      </c>
      <c r="I12" s="28">
        <v>2184</v>
      </c>
      <c r="J12" s="29">
        <f t="shared" si="0"/>
        <v>-0.23903879533824757</v>
      </c>
      <c r="K12" s="28">
        <v>88722</v>
      </c>
      <c r="L12" s="28">
        <v>2975</v>
      </c>
      <c r="M12" s="30">
        <v>500965</v>
      </c>
      <c r="N12" s="31">
        <f t="shared" si="1"/>
        <v>568479</v>
      </c>
      <c r="O12" s="31">
        <f t="shared" si="2"/>
        <v>19243</v>
      </c>
      <c r="P12" s="32">
        <v>17059</v>
      </c>
      <c r="Q12" s="33"/>
    </row>
    <row r="13" spans="1:17" s="24" customFormat="1" ht="12.75">
      <c r="A13" s="25">
        <v>5</v>
      </c>
      <c r="B13" s="43">
        <v>3</v>
      </c>
      <c r="C13" s="48" t="s">
        <v>115</v>
      </c>
      <c r="D13" s="44" t="s">
        <v>45</v>
      </c>
      <c r="E13" s="26" t="s">
        <v>38</v>
      </c>
      <c r="F13" s="26">
        <v>3</v>
      </c>
      <c r="G13" s="27">
        <v>8</v>
      </c>
      <c r="H13" s="28">
        <v>67013</v>
      </c>
      <c r="I13" s="28">
        <v>1703</v>
      </c>
      <c r="J13" s="29">
        <f t="shared" si="0"/>
        <v>-0.2760829642432754</v>
      </c>
      <c r="K13" s="28">
        <v>92570</v>
      </c>
      <c r="L13" s="28">
        <v>2519</v>
      </c>
      <c r="M13" s="30">
        <v>283121</v>
      </c>
      <c r="N13" s="31">
        <f t="shared" si="1"/>
        <v>350134</v>
      </c>
      <c r="O13" s="31">
        <f t="shared" si="2"/>
        <v>9253</v>
      </c>
      <c r="P13" s="32">
        <v>7550</v>
      </c>
      <c r="Q13" s="33"/>
    </row>
    <row r="14" spans="1:17" s="24" customFormat="1" ht="12.75">
      <c r="A14" s="25">
        <v>6</v>
      </c>
      <c r="B14" s="43">
        <v>2</v>
      </c>
      <c r="C14" s="26" t="s">
        <v>111</v>
      </c>
      <c r="D14" s="44" t="s">
        <v>41</v>
      </c>
      <c r="E14" s="26" t="s">
        <v>36</v>
      </c>
      <c r="F14" s="26">
        <v>4</v>
      </c>
      <c r="G14" s="27">
        <v>7</v>
      </c>
      <c r="H14" s="28">
        <v>58904</v>
      </c>
      <c r="I14" s="28">
        <v>1930</v>
      </c>
      <c r="J14" s="29">
        <f t="shared" si="0"/>
        <v>-0.4969425750691764</v>
      </c>
      <c r="K14" s="28">
        <v>117092</v>
      </c>
      <c r="L14" s="28">
        <v>3900</v>
      </c>
      <c r="M14" s="30">
        <v>600359</v>
      </c>
      <c r="N14" s="31">
        <f t="shared" si="1"/>
        <v>659263</v>
      </c>
      <c r="O14" s="31">
        <f t="shared" si="2"/>
        <v>22689</v>
      </c>
      <c r="P14" s="32">
        <v>20759</v>
      </c>
      <c r="Q14" s="33"/>
    </row>
    <row r="15" spans="1:17" s="24" customFormat="1" ht="12.75">
      <c r="A15" s="25">
        <v>7</v>
      </c>
      <c r="B15" s="43">
        <v>8</v>
      </c>
      <c r="C15" s="26" t="s">
        <v>93</v>
      </c>
      <c r="D15" s="44" t="s">
        <v>39</v>
      </c>
      <c r="E15" s="26" t="s">
        <v>38</v>
      </c>
      <c r="F15" s="26">
        <v>8</v>
      </c>
      <c r="G15" s="27">
        <v>8</v>
      </c>
      <c r="H15" s="28">
        <v>56116.2</v>
      </c>
      <c r="I15" s="28">
        <v>1739</v>
      </c>
      <c r="J15" s="29">
        <f t="shared" si="0"/>
        <v>0.19788669256713476</v>
      </c>
      <c r="K15" s="28">
        <v>46846</v>
      </c>
      <c r="L15" s="28">
        <v>1330</v>
      </c>
      <c r="M15" s="42">
        <v>937760</v>
      </c>
      <c r="N15" s="31">
        <f t="shared" si="1"/>
        <v>993876.2</v>
      </c>
      <c r="O15" s="31">
        <f t="shared" si="2"/>
        <v>29366</v>
      </c>
      <c r="P15" s="32">
        <v>27627</v>
      </c>
      <c r="Q15" s="33"/>
    </row>
    <row r="16" spans="1:17" s="24" customFormat="1" ht="12.75">
      <c r="A16" s="25">
        <v>8</v>
      </c>
      <c r="B16" s="43">
        <v>17</v>
      </c>
      <c r="C16" s="41" t="s">
        <v>59</v>
      </c>
      <c r="D16" s="44" t="s">
        <v>39</v>
      </c>
      <c r="E16" s="26" t="s">
        <v>38</v>
      </c>
      <c r="F16" s="26">
        <v>15</v>
      </c>
      <c r="G16" s="27">
        <v>3</v>
      </c>
      <c r="H16" s="28">
        <v>52194.5</v>
      </c>
      <c r="I16" s="28">
        <v>963</v>
      </c>
      <c r="J16" s="29">
        <f t="shared" si="0"/>
        <v>2.6221027064538514</v>
      </c>
      <c r="K16" s="28">
        <v>14410</v>
      </c>
      <c r="L16" s="28">
        <v>963</v>
      </c>
      <c r="M16" s="42">
        <v>1618815</v>
      </c>
      <c r="N16" s="31">
        <f t="shared" si="1"/>
        <v>1671009.5</v>
      </c>
      <c r="O16" s="31">
        <f t="shared" si="2"/>
        <v>57429</v>
      </c>
      <c r="P16" s="32">
        <v>56466</v>
      </c>
      <c r="Q16" s="33"/>
    </row>
    <row r="17" spans="1:17" s="24" customFormat="1" ht="12.75">
      <c r="A17" s="25">
        <v>9</v>
      </c>
      <c r="B17" s="43">
        <v>5</v>
      </c>
      <c r="C17" s="48" t="s">
        <v>114</v>
      </c>
      <c r="D17" s="44" t="s">
        <v>41</v>
      </c>
      <c r="E17" s="26" t="s">
        <v>36</v>
      </c>
      <c r="F17" s="26">
        <v>3</v>
      </c>
      <c r="G17" s="27">
        <v>7</v>
      </c>
      <c r="H17" s="28">
        <v>37110</v>
      </c>
      <c r="I17" s="28">
        <v>1230</v>
      </c>
      <c r="J17" s="29">
        <f t="shared" si="0"/>
        <v>-0.49236009466095787</v>
      </c>
      <c r="K17" s="28">
        <v>73103</v>
      </c>
      <c r="L17" s="28">
        <v>2490</v>
      </c>
      <c r="M17" s="30">
        <v>318913</v>
      </c>
      <c r="N17" s="31">
        <f t="shared" si="1"/>
        <v>356023</v>
      </c>
      <c r="O17" s="31">
        <f t="shared" si="2"/>
        <v>12249</v>
      </c>
      <c r="P17" s="34">
        <v>11019</v>
      </c>
      <c r="Q17" s="33"/>
    </row>
    <row r="18" spans="1:17" s="24" customFormat="1" ht="12.75">
      <c r="A18" s="25">
        <v>10</v>
      </c>
      <c r="B18" s="43" t="s">
        <v>62</v>
      </c>
      <c r="C18" s="26" t="s">
        <v>124</v>
      </c>
      <c r="D18" s="44" t="s">
        <v>39</v>
      </c>
      <c r="E18" s="26" t="s">
        <v>38</v>
      </c>
      <c r="F18" s="26">
        <v>1</v>
      </c>
      <c r="G18" s="27">
        <v>3</v>
      </c>
      <c r="H18" s="28">
        <v>30602.5</v>
      </c>
      <c r="I18" s="28">
        <v>1065</v>
      </c>
      <c r="J18" s="29" t="e">
        <f t="shared" si="0"/>
        <v>#DIV/0!</v>
      </c>
      <c r="K18" s="28"/>
      <c r="L18" s="28"/>
      <c r="M18" s="30"/>
      <c r="N18" s="31">
        <f t="shared" si="1"/>
        <v>30602.5</v>
      </c>
      <c r="O18" s="31">
        <f t="shared" si="2"/>
        <v>1065</v>
      </c>
      <c r="P18" s="34"/>
      <c r="Q18" s="33"/>
    </row>
    <row r="19" spans="1:17" s="24" customFormat="1" ht="12.75">
      <c r="A19" s="25">
        <v>11</v>
      </c>
      <c r="B19" s="43">
        <v>9</v>
      </c>
      <c r="C19" s="26" t="s">
        <v>105</v>
      </c>
      <c r="D19" s="44" t="s">
        <v>45</v>
      </c>
      <c r="E19" s="26" t="s">
        <v>38</v>
      </c>
      <c r="F19" s="26">
        <v>5</v>
      </c>
      <c r="G19" s="27">
        <v>9</v>
      </c>
      <c r="H19" s="28">
        <v>29001</v>
      </c>
      <c r="I19" s="28">
        <v>1168</v>
      </c>
      <c r="J19" s="29">
        <f t="shared" si="0"/>
        <v>-0.35516792849281265</v>
      </c>
      <c r="K19" s="28">
        <v>44974.5</v>
      </c>
      <c r="L19" s="28">
        <v>2028</v>
      </c>
      <c r="M19" s="30">
        <v>390060</v>
      </c>
      <c r="N19" s="31">
        <f t="shared" si="1"/>
        <v>419061</v>
      </c>
      <c r="O19" s="31">
        <f t="shared" si="2"/>
        <v>16455</v>
      </c>
      <c r="P19" s="34">
        <v>15287</v>
      </c>
      <c r="Q19" s="33"/>
    </row>
    <row r="20" spans="1:17" s="24" customFormat="1" ht="12.75">
      <c r="A20" s="25">
        <v>12</v>
      </c>
      <c r="B20" s="43">
        <v>7</v>
      </c>
      <c r="C20" s="26" t="s">
        <v>118</v>
      </c>
      <c r="D20" s="44" t="s">
        <v>37</v>
      </c>
      <c r="E20" s="26" t="s">
        <v>38</v>
      </c>
      <c r="F20" s="26">
        <v>2</v>
      </c>
      <c r="G20" s="27">
        <v>8</v>
      </c>
      <c r="H20" s="28">
        <v>26360.8</v>
      </c>
      <c r="I20" s="28">
        <v>894</v>
      </c>
      <c r="J20" s="29">
        <f t="shared" si="0"/>
        <v>-0.4512465235565474</v>
      </c>
      <c r="K20" s="28">
        <v>48037.6</v>
      </c>
      <c r="L20" s="28">
        <v>1623</v>
      </c>
      <c r="M20" s="30">
        <v>59754</v>
      </c>
      <c r="N20" s="31">
        <f t="shared" si="1"/>
        <v>86114.8</v>
      </c>
      <c r="O20" s="31">
        <f t="shared" si="2"/>
        <v>2988</v>
      </c>
      <c r="P20" s="34">
        <v>2094</v>
      </c>
      <c r="Q20" s="33"/>
    </row>
    <row r="21" spans="1:17" s="24" customFormat="1" ht="12.75">
      <c r="A21" s="25">
        <v>13</v>
      </c>
      <c r="B21" s="43">
        <v>10</v>
      </c>
      <c r="C21" s="26" t="s">
        <v>89</v>
      </c>
      <c r="D21" s="44" t="s">
        <v>39</v>
      </c>
      <c r="E21" s="26" t="s">
        <v>42</v>
      </c>
      <c r="F21" s="26">
        <v>9</v>
      </c>
      <c r="G21" s="27">
        <v>6</v>
      </c>
      <c r="H21" s="28">
        <v>25224</v>
      </c>
      <c r="I21" s="28">
        <v>1311</v>
      </c>
      <c r="J21" s="29">
        <f t="shared" si="0"/>
        <v>-0.33312182741116747</v>
      </c>
      <c r="K21" s="28">
        <v>37824</v>
      </c>
      <c r="L21" s="28">
        <v>1533</v>
      </c>
      <c r="M21" s="30">
        <v>1155679</v>
      </c>
      <c r="N21" s="31">
        <f t="shared" si="1"/>
        <v>1180903</v>
      </c>
      <c r="O21" s="31">
        <f t="shared" si="2"/>
        <v>45133</v>
      </c>
      <c r="P21" s="34">
        <v>43822</v>
      </c>
      <c r="Q21" s="33"/>
    </row>
    <row r="22" spans="1:17" s="24" customFormat="1" ht="12.75">
      <c r="A22" s="25">
        <v>14</v>
      </c>
      <c r="B22" s="43">
        <v>6</v>
      </c>
      <c r="C22" s="26" t="s">
        <v>117</v>
      </c>
      <c r="D22" s="44" t="s">
        <v>39</v>
      </c>
      <c r="E22" s="26" t="s">
        <v>43</v>
      </c>
      <c r="F22" s="26">
        <v>2</v>
      </c>
      <c r="G22" s="27">
        <v>4</v>
      </c>
      <c r="H22" s="28">
        <v>23542</v>
      </c>
      <c r="I22" s="28">
        <v>789</v>
      </c>
      <c r="J22" s="29">
        <f t="shared" si="0"/>
        <v>-0.5632606114574057</v>
      </c>
      <c r="K22" s="28">
        <v>53904</v>
      </c>
      <c r="L22" s="28">
        <v>1772</v>
      </c>
      <c r="M22" s="30">
        <v>60036</v>
      </c>
      <c r="N22" s="31">
        <f t="shared" si="1"/>
        <v>83578</v>
      </c>
      <c r="O22" s="31">
        <f t="shared" si="2"/>
        <v>2799</v>
      </c>
      <c r="P22" s="34">
        <v>2010</v>
      </c>
      <c r="Q22" s="33"/>
    </row>
    <row r="23" spans="1:17" s="24" customFormat="1" ht="12.75">
      <c r="A23" s="25">
        <v>15</v>
      </c>
      <c r="B23" s="43">
        <v>26</v>
      </c>
      <c r="C23" s="26" t="s">
        <v>94</v>
      </c>
      <c r="D23" s="44" t="s">
        <v>45</v>
      </c>
      <c r="E23" s="26" t="s">
        <v>38</v>
      </c>
      <c r="F23" s="26">
        <v>8</v>
      </c>
      <c r="G23" s="27">
        <v>2</v>
      </c>
      <c r="H23" s="28">
        <v>23447</v>
      </c>
      <c r="I23" s="28">
        <v>803</v>
      </c>
      <c r="J23" s="29">
        <f t="shared" si="0"/>
        <v>10.841919191919192</v>
      </c>
      <c r="K23" s="28">
        <v>1980</v>
      </c>
      <c r="L23" s="28">
        <v>198</v>
      </c>
      <c r="M23" s="30">
        <v>922527</v>
      </c>
      <c r="N23" s="31">
        <f t="shared" si="1"/>
        <v>945974</v>
      </c>
      <c r="O23" s="31">
        <f t="shared" si="2"/>
        <v>35935</v>
      </c>
      <c r="P23" s="34">
        <v>35132</v>
      </c>
      <c r="Q23" s="33"/>
    </row>
    <row r="24" spans="1:17" s="24" customFormat="1" ht="12.75">
      <c r="A24" s="25">
        <v>16</v>
      </c>
      <c r="B24" s="43">
        <v>11</v>
      </c>
      <c r="C24" s="26" t="s">
        <v>102</v>
      </c>
      <c r="D24" s="44" t="s">
        <v>37</v>
      </c>
      <c r="E24" s="26" t="s">
        <v>38</v>
      </c>
      <c r="F24" s="26">
        <v>6</v>
      </c>
      <c r="G24" s="27">
        <v>6</v>
      </c>
      <c r="H24" s="28">
        <v>22949</v>
      </c>
      <c r="I24" s="28">
        <v>923</v>
      </c>
      <c r="J24" s="29">
        <f t="shared" si="0"/>
        <v>-0.32643597194094687</v>
      </c>
      <c r="K24" s="28">
        <v>34071</v>
      </c>
      <c r="L24" s="28">
        <v>980</v>
      </c>
      <c r="M24" s="30">
        <v>302904</v>
      </c>
      <c r="N24" s="31">
        <f t="shared" si="1"/>
        <v>325853</v>
      </c>
      <c r="O24" s="31">
        <f t="shared" si="2"/>
        <v>9145</v>
      </c>
      <c r="P24" s="34">
        <v>8222</v>
      </c>
      <c r="Q24" s="33"/>
    </row>
    <row r="25" spans="1:17" s="24" customFormat="1" ht="12.75">
      <c r="A25" s="25">
        <v>17</v>
      </c>
      <c r="B25" s="43">
        <v>15</v>
      </c>
      <c r="C25" s="26" t="s">
        <v>74</v>
      </c>
      <c r="D25" s="44" t="s">
        <v>67</v>
      </c>
      <c r="E25" s="26" t="s">
        <v>36</v>
      </c>
      <c r="F25" s="26">
        <v>12</v>
      </c>
      <c r="G25" s="27">
        <v>11</v>
      </c>
      <c r="H25" s="28">
        <v>19361</v>
      </c>
      <c r="I25" s="28">
        <v>1154</v>
      </c>
      <c r="J25" s="29">
        <f t="shared" si="0"/>
        <v>-0.08717586044318715</v>
      </c>
      <c r="K25" s="28">
        <v>21210</v>
      </c>
      <c r="L25" s="28">
        <v>1360</v>
      </c>
      <c r="M25" s="30">
        <v>1289311</v>
      </c>
      <c r="N25" s="31">
        <f t="shared" si="1"/>
        <v>1308672</v>
      </c>
      <c r="O25" s="31">
        <f t="shared" si="2"/>
        <v>55742</v>
      </c>
      <c r="P25" s="34">
        <v>54588</v>
      </c>
      <c r="Q25" s="33"/>
    </row>
    <row r="26" spans="1:17" s="24" customFormat="1" ht="12.75">
      <c r="A26" s="25">
        <v>18</v>
      </c>
      <c r="B26" s="43">
        <v>12</v>
      </c>
      <c r="C26" s="26" t="s">
        <v>106</v>
      </c>
      <c r="D26" s="44" t="s">
        <v>85</v>
      </c>
      <c r="E26" s="26" t="s">
        <v>38</v>
      </c>
      <c r="F26" s="26">
        <v>5</v>
      </c>
      <c r="G26" s="27">
        <v>5</v>
      </c>
      <c r="H26" s="28">
        <v>18489</v>
      </c>
      <c r="I26" s="28">
        <v>623</v>
      </c>
      <c r="J26" s="29">
        <f t="shared" si="0"/>
        <v>-0.3921291425565492</v>
      </c>
      <c r="K26" s="28">
        <v>30416</v>
      </c>
      <c r="L26" s="28">
        <v>1088</v>
      </c>
      <c r="M26" s="30">
        <v>355405</v>
      </c>
      <c r="N26" s="31">
        <f t="shared" si="1"/>
        <v>373894</v>
      </c>
      <c r="O26" s="31">
        <f t="shared" si="2"/>
        <v>13064</v>
      </c>
      <c r="P26" s="34">
        <v>12441</v>
      </c>
      <c r="Q26" s="33"/>
    </row>
    <row r="27" spans="1:17" s="24" customFormat="1" ht="12.75">
      <c r="A27" s="25">
        <v>19</v>
      </c>
      <c r="B27" s="43" t="s">
        <v>62</v>
      </c>
      <c r="C27" s="26" t="s">
        <v>122</v>
      </c>
      <c r="D27" s="44" t="s">
        <v>39</v>
      </c>
      <c r="E27" s="26" t="s">
        <v>43</v>
      </c>
      <c r="F27" s="26">
        <v>1</v>
      </c>
      <c r="G27" s="27">
        <v>7</v>
      </c>
      <c r="H27" s="28">
        <v>15613</v>
      </c>
      <c r="I27" s="28">
        <v>429</v>
      </c>
      <c r="J27" s="29" t="e">
        <f t="shared" si="0"/>
        <v>#DIV/0!</v>
      </c>
      <c r="K27" s="28"/>
      <c r="L27" s="28"/>
      <c r="M27" s="30"/>
      <c r="N27" s="31">
        <f t="shared" si="1"/>
        <v>15613</v>
      </c>
      <c r="O27" s="31">
        <f t="shared" si="2"/>
        <v>429</v>
      </c>
      <c r="P27" s="34"/>
      <c r="Q27" s="33"/>
    </row>
    <row r="28" spans="1:17" s="24" customFormat="1" ht="12.75">
      <c r="A28" s="25">
        <v>20</v>
      </c>
      <c r="B28" s="43">
        <v>13</v>
      </c>
      <c r="C28" s="26" t="s">
        <v>98</v>
      </c>
      <c r="D28" s="44" t="s">
        <v>37</v>
      </c>
      <c r="E28" s="26" t="s">
        <v>38</v>
      </c>
      <c r="F28" s="26">
        <v>7</v>
      </c>
      <c r="G28" s="27">
        <v>7</v>
      </c>
      <c r="H28" s="28">
        <v>13953</v>
      </c>
      <c r="I28" s="28">
        <v>560</v>
      </c>
      <c r="J28" s="29">
        <f t="shared" si="0"/>
        <v>-0.5120134298604553</v>
      </c>
      <c r="K28" s="28">
        <v>28593</v>
      </c>
      <c r="L28" s="28">
        <v>977</v>
      </c>
      <c r="M28" s="30">
        <v>837400</v>
      </c>
      <c r="N28" s="31">
        <f t="shared" si="1"/>
        <v>851353</v>
      </c>
      <c r="O28" s="31">
        <f t="shared" si="2"/>
        <v>31034</v>
      </c>
      <c r="P28" s="34">
        <v>30474</v>
      </c>
      <c r="Q28" s="33"/>
    </row>
    <row r="29" spans="1:17" s="24" customFormat="1" ht="12.75">
      <c r="A29" s="25">
        <v>21</v>
      </c>
      <c r="B29" s="43">
        <v>18</v>
      </c>
      <c r="C29" s="26" t="s">
        <v>99</v>
      </c>
      <c r="D29" s="44" t="s">
        <v>39</v>
      </c>
      <c r="E29" s="26" t="s">
        <v>38</v>
      </c>
      <c r="F29" s="26">
        <v>7</v>
      </c>
      <c r="G29" s="27">
        <v>2</v>
      </c>
      <c r="H29" s="28">
        <v>7147</v>
      </c>
      <c r="I29" s="28">
        <v>261</v>
      </c>
      <c r="J29" s="29">
        <f t="shared" si="0"/>
        <v>-0.49555335968379444</v>
      </c>
      <c r="K29" s="28">
        <v>14168</v>
      </c>
      <c r="L29" s="28">
        <v>477</v>
      </c>
      <c r="M29" s="30">
        <v>281351</v>
      </c>
      <c r="N29" s="31">
        <f t="shared" si="1"/>
        <v>288498</v>
      </c>
      <c r="O29" s="31">
        <f t="shared" si="2"/>
        <v>9619</v>
      </c>
      <c r="P29" s="34">
        <v>9358</v>
      </c>
      <c r="Q29" s="33"/>
    </row>
    <row r="30" spans="1:17" s="24" customFormat="1" ht="12.75">
      <c r="A30" s="25">
        <v>22</v>
      </c>
      <c r="B30" s="43">
        <v>21</v>
      </c>
      <c r="C30" s="26" t="s">
        <v>97</v>
      </c>
      <c r="D30" s="44" t="s">
        <v>39</v>
      </c>
      <c r="E30" s="26" t="s">
        <v>42</v>
      </c>
      <c r="F30" s="26">
        <v>7</v>
      </c>
      <c r="G30" s="27">
        <v>3</v>
      </c>
      <c r="H30" s="28">
        <v>5075</v>
      </c>
      <c r="I30" s="28">
        <v>191</v>
      </c>
      <c r="J30" s="29">
        <f t="shared" si="0"/>
        <v>-0.4870110178914384</v>
      </c>
      <c r="K30" s="28">
        <v>9893</v>
      </c>
      <c r="L30" s="28">
        <v>356</v>
      </c>
      <c r="M30" s="30">
        <v>139367</v>
      </c>
      <c r="N30" s="31">
        <f t="shared" si="1"/>
        <v>144442</v>
      </c>
      <c r="O30" s="31">
        <f t="shared" si="2"/>
        <v>5257</v>
      </c>
      <c r="P30" s="34">
        <v>5066</v>
      </c>
      <c r="Q30" s="33"/>
    </row>
    <row r="31" spans="1:17" s="24" customFormat="1" ht="12.75">
      <c r="A31" s="25">
        <v>23</v>
      </c>
      <c r="B31" s="43">
        <v>25</v>
      </c>
      <c r="C31" s="26" t="s">
        <v>57</v>
      </c>
      <c r="D31" s="44" t="s">
        <v>39</v>
      </c>
      <c r="E31" s="26" t="s">
        <v>38</v>
      </c>
      <c r="F31" s="26">
        <v>16</v>
      </c>
      <c r="G31" s="27">
        <v>2</v>
      </c>
      <c r="H31" s="28">
        <v>3517</v>
      </c>
      <c r="I31" s="28">
        <v>112</v>
      </c>
      <c r="J31" s="29">
        <f t="shared" si="0"/>
        <v>0.08818069306930698</v>
      </c>
      <c r="K31" s="28">
        <v>3232</v>
      </c>
      <c r="L31" s="28">
        <v>137</v>
      </c>
      <c r="M31" s="30">
        <v>453707</v>
      </c>
      <c r="N31" s="31">
        <f t="shared" si="1"/>
        <v>457224</v>
      </c>
      <c r="O31" s="31">
        <f t="shared" si="2"/>
        <v>17401</v>
      </c>
      <c r="P31" s="34">
        <v>17289</v>
      </c>
      <c r="Q31" s="33"/>
    </row>
    <row r="32" spans="1:17" s="24" customFormat="1" ht="12.75">
      <c r="A32" s="25">
        <v>24</v>
      </c>
      <c r="B32" s="43">
        <v>24</v>
      </c>
      <c r="C32" s="26" t="s">
        <v>109</v>
      </c>
      <c r="D32" s="44" t="s">
        <v>39</v>
      </c>
      <c r="E32" s="26" t="s">
        <v>42</v>
      </c>
      <c r="F32" s="26">
        <v>4</v>
      </c>
      <c r="G32" s="27">
        <v>2</v>
      </c>
      <c r="H32" s="28">
        <v>2123</v>
      </c>
      <c r="I32" s="28">
        <v>77</v>
      </c>
      <c r="J32" s="29">
        <f t="shared" si="0"/>
        <v>-0.4927120669056153</v>
      </c>
      <c r="K32" s="28">
        <v>4185</v>
      </c>
      <c r="L32" s="28">
        <v>133</v>
      </c>
      <c r="M32" s="30">
        <v>23730</v>
      </c>
      <c r="N32" s="31">
        <f t="shared" si="1"/>
        <v>25853</v>
      </c>
      <c r="O32" s="31">
        <f t="shared" si="2"/>
        <v>887</v>
      </c>
      <c r="P32" s="34">
        <v>810</v>
      </c>
      <c r="Q32" s="33"/>
    </row>
    <row r="33" spans="1:17" s="24" customFormat="1" ht="12.75">
      <c r="A33" s="25">
        <v>25</v>
      </c>
      <c r="B33" s="43">
        <v>20</v>
      </c>
      <c r="C33" s="26" t="s">
        <v>103</v>
      </c>
      <c r="D33" s="44" t="s">
        <v>45</v>
      </c>
      <c r="E33" s="26" t="s">
        <v>38</v>
      </c>
      <c r="F33" s="26">
        <v>6</v>
      </c>
      <c r="G33" s="27">
        <v>4</v>
      </c>
      <c r="H33" s="28">
        <v>1980</v>
      </c>
      <c r="I33" s="28">
        <v>102</v>
      </c>
      <c r="J33" s="29">
        <f t="shared" si="0"/>
        <v>-0.8292661895317754</v>
      </c>
      <c r="K33" s="28">
        <v>11597</v>
      </c>
      <c r="L33" s="28">
        <v>433</v>
      </c>
      <c r="M33" s="30">
        <v>320498</v>
      </c>
      <c r="N33" s="31">
        <f t="shared" si="1"/>
        <v>322478</v>
      </c>
      <c r="O33" s="31">
        <f t="shared" si="2"/>
        <v>11853</v>
      </c>
      <c r="P33" s="34">
        <v>11751</v>
      </c>
      <c r="Q33" s="33"/>
    </row>
    <row r="34" spans="1:17" ht="13.5" thickBot="1">
      <c r="A34" s="35"/>
      <c r="B34" s="35"/>
      <c r="C34" s="36"/>
      <c r="D34" s="36"/>
      <c r="E34" s="36"/>
      <c r="F34" s="36"/>
      <c r="G34" s="36"/>
      <c r="H34" s="37">
        <f>SUM(H9:H33)</f>
        <v>925999.8</v>
      </c>
      <c r="I34" s="37">
        <f>SUM(I9:I33)</f>
        <v>31273</v>
      </c>
      <c r="J34" s="38">
        <f t="shared" si="0"/>
        <v>-0.11322797917636662</v>
      </c>
      <c r="K34" s="37">
        <f>SUM(K9:K33)</f>
        <v>1044236.6</v>
      </c>
      <c r="L34" s="37">
        <f>SUM(L9:L33)</f>
        <v>36292</v>
      </c>
      <c r="M34" s="37">
        <f>SUM(M9:M33)</f>
        <v>11209963</v>
      </c>
      <c r="N34" s="39"/>
      <c r="O34" s="39"/>
      <c r="P34" s="37">
        <f>SUM(P9:P33)</f>
        <v>401177</v>
      </c>
      <c r="Q34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C41" sqref="C4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116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40630</v>
      </c>
      <c r="P2" s="18"/>
    </row>
    <row r="3" spans="5:10" ht="12.75">
      <c r="E3" s="12" t="s">
        <v>9</v>
      </c>
      <c r="I3" s="19" t="s">
        <v>10</v>
      </c>
      <c r="J3" s="20">
        <v>13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119</v>
      </c>
      <c r="D9" s="44" t="s">
        <v>39</v>
      </c>
      <c r="E9" s="26" t="s">
        <v>38</v>
      </c>
      <c r="F9" s="26">
        <v>1</v>
      </c>
      <c r="G9" s="27">
        <v>8</v>
      </c>
      <c r="H9" s="28">
        <v>267408.5</v>
      </c>
      <c r="I9" s="28">
        <v>9020</v>
      </c>
      <c r="J9" s="29" t="e">
        <f aca="true" t="shared" si="0" ref="J9:J35">H9/K9-100%</f>
        <v>#DIV/0!</v>
      </c>
      <c r="K9" s="28"/>
      <c r="L9" s="28"/>
      <c r="M9" s="30"/>
      <c r="N9" s="31">
        <f aca="true" t="shared" si="1" ref="N9:N34">H9+M9</f>
        <v>267408.5</v>
      </c>
      <c r="O9" s="31">
        <f aca="true" t="shared" si="2" ref="O9:O34">I9+P9</f>
        <v>9020</v>
      </c>
      <c r="P9" s="32"/>
      <c r="Q9" s="33"/>
    </row>
    <row r="10" spans="1:17" s="24" customFormat="1" ht="12.75">
      <c r="A10" s="25">
        <v>2</v>
      </c>
      <c r="B10" s="43">
        <v>2</v>
      </c>
      <c r="C10" s="26" t="s">
        <v>111</v>
      </c>
      <c r="D10" s="44" t="s">
        <v>41</v>
      </c>
      <c r="E10" s="26" t="s">
        <v>36</v>
      </c>
      <c r="F10" s="26">
        <v>3</v>
      </c>
      <c r="G10" s="27">
        <v>7</v>
      </c>
      <c r="H10" s="28">
        <v>117092</v>
      </c>
      <c r="I10" s="28">
        <v>3900</v>
      </c>
      <c r="J10" s="29">
        <f t="shared" si="0"/>
        <v>-0.2402987108201572</v>
      </c>
      <c r="K10" s="28">
        <v>154129</v>
      </c>
      <c r="L10" s="28">
        <v>5125</v>
      </c>
      <c r="M10" s="30">
        <v>457613</v>
      </c>
      <c r="N10" s="31">
        <f t="shared" si="1"/>
        <v>574705</v>
      </c>
      <c r="O10" s="31">
        <f t="shared" si="2"/>
        <v>19796</v>
      </c>
      <c r="P10" s="32">
        <v>15896</v>
      </c>
      <c r="Q10" s="33"/>
    </row>
    <row r="11" spans="1:17" s="24" customFormat="1" ht="12.75">
      <c r="A11" s="25">
        <v>3</v>
      </c>
      <c r="B11" s="43">
        <v>3</v>
      </c>
      <c r="C11" s="48" t="s">
        <v>115</v>
      </c>
      <c r="D11" s="44" t="s">
        <v>45</v>
      </c>
      <c r="E11" s="26" t="s">
        <v>38</v>
      </c>
      <c r="F11" s="26">
        <v>2</v>
      </c>
      <c r="G11" s="27">
        <v>8</v>
      </c>
      <c r="H11" s="28">
        <v>92570</v>
      </c>
      <c r="I11" s="28">
        <v>2519</v>
      </c>
      <c r="J11" s="29">
        <f t="shared" si="0"/>
        <v>-0.30141121424798123</v>
      </c>
      <c r="K11" s="28">
        <v>132510</v>
      </c>
      <c r="L11" s="28">
        <v>3436</v>
      </c>
      <c r="M11" s="30">
        <v>156343</v>
      </c>
      <c r="N11" s="31">
        <f t="shared" si="1"/>
        <v>248913</v>
      </c>
      <c r="O11" s="31">
        <f t="shared" si="2"/>
        <v>6627</v>
      </c>
      <c r="P11" s="32">
        <v>4108</v>
      </c>
      <c r="Q11" s="33"/>
    </row>
    <row r="12" spans="1:17" s="24" customFormat="1" ht="12.75">
      <c r="A12" s="25">
        <v>4</v>
      </c>
      <c r="B12" s="43">
        <v>4</v>
      </c>
      <c r="C12" s="26" t="s">
        <v>112</v>
      </c>
      <c r="D12" s="44" t="s">
        <v>37</v>
      </c>
      <c r="E12" s="26" t="s">
        <v>38</v>
      </c>
      <c r="F12" s="26">
        <v>3</v>
      </c>
      <c r="G12" s="27">
        <v>6</v>
      </c>
      <c r="H12" s="28">
        <v>88722</v>
      </c>
      <c r="I12" s="28">
        <v>2975</v>
      </c>
      <c r="J12" s="29">
        <f t="shared" si="0"/>
        <v>-0.306658956104499</v>
      </c>
      <c r="K12" s="28">
        <v>127963</v>
      </c>
      <c r="L12" s="28">
        <v>4377</v>
      </c>
      <c r="M12" s="30">
        <v>378517</v>
      </c>
      <c r="N12" s="31">
        <f t="shared" si="1"/>
        <v>467239</v>
      </c>
      <c r="O12" s="31">
        <f t="shared" si="2"/>
        <v>16049</v>
      </c>
      <c r="P12" s="32">
        <v>13074</v>
      </c>
      <c r="Q12" s="33"/>
    </row>
    <row r="13" spans="1:17" s="24" customFormat="1" ht="12.75">
      <c r="A13" s="25">
        <v>5</v>
      </c>
      <c r="B13" s="43">
        <v>1</v>
      </c>
      <c r="C13" s="48" t="s">
        <v>114</v>
      </c>
      <c r="D13" s="44" t="s">
        <v>41</v>
      </c>
      <c r="E13" s="26" t="s">
        <v>36</v>
      </c>
      <c r="F13" s="26">
        <v>2</v>
      </c>
      <c r="G13" s="27">
        <v>8</v>
      </c>
      <c r="H13" s="28">
        <v>73103</v>
      </c>
      <c r="I13" s="28">
        <v>2490</v>
      </c>
      <c r="J13" s="29">
        <f t="shared" si="0"/>
        <v>-0.5781805382449338</v>
      </c>
      <c r="K13" s="28">
        <v>173304</v>
      </c>
      <c r="L13" s="28">
        <v>5860</v>
      </c>
      <c r="M13" s="30">
        <v>222666</v>
      </c>
      <c r="N13" s="31">
        <f t="shared" si="1"/>
        <v>295769</v>
      </c>
      <c r="O13" s="31">
        <f t="shared" si="2"/>
        <v>10157</v>
      </c>
      <c r="P13" s="32">
        <v>7667</v>
      </c>
      <c r="Q13" s="33"/>
    </row>
    <row r="14" spans="1:17" s="24" customFormat="1" ht="12.75">
      <c r="A14" s="25">
        <v>6</v>
      </c>
      <c r="B14" s="43" t="s">
        <v>62</v>
      </c>
      <c r="C14" s="26" t="s">
        <v>117</v>
      </c>
      <c r="D14" s="44" t="s">
        <v>39</v>
      </c>
      <c r="E14" s="26" t="s">
        <v>43</v>
      </c>
      <c r="F14" s="26">
        <v>1</v>
      </c>
      <c r="G14" s="27">
        <v>4</v>
      </c>
      <c r="H14" s="28">
        <v>53904</v>
      </c>
      <c r="I14" s="28">
        <v>1772</v>
      </c>
      <c r="J14" s="29" t="e">
        <f t="shared" si="0"/>
        <v>#DIV/0!</v>
      </c>
      <c r="K14" s="28"/>
      <c r="L14" s="28"/>
      <c r="M14" s="30"/>
      <c r="N14" s="31">
        <f t="shared" si="1"/>
        <v>53904</v>
      </c>
      <c r="O14" s="31">
        <f t="shared" si="2"/>
        <v>1772</v>
      </c>
      <c r="P14" s="32"/>
      <c r="Q14" s="33"/>
    </row>
    <row r="15" spans="1:17" s="24" customFormat="1" ht="12.75">
      <c r="A15" s="25">
        <v>7</v>
      </c>
      <c r="B15" s="43" t="s">
        <v>62</v>
      </c>
      <c r="C15" s="26" t="s">
        <v>118</v>
      </c>
      <c r="D15" s="44" t="s">
        <v>37</v>
      </c>
      <c r="E15" s="26" t="s">
        <v>38</v>
      </c>
      <c r="F15" s="26">
        <v>1</v>
      </c>
      <c r="G15" s="27">
        <v>8</v>
      </c>
      <c r="H15" s="28">
        <v>48037.6</v>
      </c>
      <c r="I15" s="28">
        <v>1623</v>
      </c>
      <c r="J15" s="29" t="e">
        <f t="shared" si="0"/>
        <v>#DIV/0!</v>
      </c>
      <c r="K15" s="28"/>
      <c r="L15" s="28"/>
      <c r="M15" s="42"/>
      <c r="N15" s="31">
        <f t="shared" si="1"/>
        <v>48037.6</v>
      </c>
      <c r="O15" s="31">
        <f t="shared" si="2"/>
        <v>1623</v>
      </c>
      <c r="P15" s="32"/>
      <c r="Q15" s="33"/>
    </row>
    <row r="16" spans="1:17" s="24" customFormat="1" ht="12.75">
      <c r="A16" s="25">
        <v>8</v>
      </c>
      <c r="B16" s="43">
        <v>5</v>
      </c>
      <c r="C16" s="26" t="s">
        <v>93</v>
      </c>
      <c r="D16" s="44" t="s">
        <v>39</v>
      </c>
      <c r="E16" s="26" t="s">
        <v>38</v>
      </c>
      <c r="F16" s="26">
        <v>7</v>
      </c>
      <c r="G16" s="27">
        <v>8</v>
      </c>
      <c r="H16" s="28">
        <v>46846</v>
      </c>
      <c r="I16" s="28">
        <v>1330</v>
      </c>
      <c r="J16" s="29">
        <f t="shared" si="0"/>
        <v>-0.501526936868875</v>
      </c>
      <c r="K16" s="28">
        <v>93979</v>
      </c>
      <c r="L16" s="28">
        <v>2573</v>
      </c>
      <c r="M16" s="42">
        <v>884290</v>
      </c>
      <c r="N16" s="31">
        <f t="shared" si="1"/>
        <v>931136</v>
      </c>
      <c r="O16" s="31">
        <f t="shared" si="2"/>
        <v>27441</v>
      </c>
      <c r="P16" s="32">
        <v>26111</v>
      </c>
      <c r="Q16" s="33"/>
    </row>
    <row r="17" spans="1:17" s="24" customFormat="1" ht="12.75">
      <c r="A17" s="25">
        <v>9</v>
      </c>
      <c r="B17" s="43">
        <v>6</v>
      </c>
      <c r="C17" s="26" t="s">
        <v>105</v>
      </c>
      <c r="D17" s="44" t="s">
        <v>45</v>
      </c>
      <c r="E17" s="26" t="s">
        <v>38</v>
      </c>
      <c r="F17" s="26">
        <v>4</v>
      </c>
      <c r="G17" s="27">
        <v>9</v>
      </c>
      <c r="H17" s="28">
        <v>44974.5</v>
      </c>
      <c r="I17" s="28">
        <v>2028</v>
      </c>
      <c r="J17" s="29">
        <f t="shared" si="0"/>
        <v>-0.48287340462228356</v>
      </c>
      <c r="K17" s="28">
        <v>86970</v>
      </c>
      <c r="L17" s="28">
        <v>3497</v>
      </c>
      <c r="M17" s="30">
        <v>318684</v>
      </c>
      <c r="N17" s="31">
        <f t="shared" si="1"/>
        <v>363658.5</v>
      </c>
      <c r="O17" s="31">
        <f t="shared" si="2"/>
        <v>14478</v>
      </c>
      <c r="P17" s="34">
        <v>12450</v>
      </c>
      <c r="Q17" s="33"/>
    </row>
    <row r="18" spans="1:17" s="24" customFormat="1" ht="12.75">
      <c r="A18" s="25">
        <v>10</v>
      </c>
      <c r="B18" s="43">
        <v>9</v>
      </c>
      <c r="C18" s="26" t="s">
        <v>89</v>
      </c>
      <c r="D18" s="44" t="s">
        <v>39</v>
      </c>
      <c r="E18" s="26" t="s">
        <v>42</v>
      </c>
      <c r="F18" s="26">
        <v>8</v>
      </c>
      <c r="G18" s="27">
        <v>6</v>
      </c>
      <c r="H18" s="28">
        <v>37824</v>
      </c>
      <c r="I18" s="28">
        <v>1533</v>
      </c>
      <c r="J18" s="29">
        <f t="shared" si="0"/>
        <v>-0.3142732826918545</v>
      </c>
      <c r="K18" s="28">
        <v>55159</v>
      </c>
      <c r="L18" s="28">
        <v>1936</v>
      </c>
      <c r="M18" s="30">
        <v>1101570</v>
      </c>
      <c r="N18" s="31">
        <f t="shared" si="1"/>
        <v>1139394</v>
      </c>
      <c r="O18" s="31">
        <f t="shared" si="2"/>
        <v>43012</v>
      </c>
      <c r="P18" s="34">
        <v>41479</v>
      </c>
      <c r="Q18" s="33"/>
    </row>
    <row r="19" spans="1:17" s="24" customFormat="1" ht="12.75">
      <c r="A19" s="25">
        <v>11</v>
      </c>
      <c r="B19" s="43">
        <v>13</v>
      </c>
      <c r="C19" s="26" t="s">
        <v>102</v>
      </c>
      <c r="D19" s="44" t="s">
        <v>37</v>
      </c>
      <c r="E19" s="26" t="s">
        <v>38</v>
      </c>
      <c r="F19" s="26">
        <v>5</v>
      </c>
      <c r="G19" s="27">
        <v>6</v>
      </c>
      <c r="H19" s="28">
        <v>34071</v>
      </c>
      <c r="I19" s="28">
        <v>980</v>
      </c>
      <c r="J19" s="29">
        <f t="shared" si="0"/>
        <v>0.17990718936140748</v>
      </c>
      <c r="K19" s="28">
        <v>28876</v>
      </c>
      <c r="L19" s="28">
        <v>700</v>
      </c>
      <c r="M19" s="30">
        <v>259197</v>
      </c>
      <c r="N19" s="31">
        <f t="shared" si="1"/>
        <v>293268</v>
      </c>
      <c r="O19" s="31">
        <f t="shared" si="2"/>
        <v>7884</v>
      </c>
      <c r="P19" s="34">
        <v>6904</v>
      </c>
      <c r="Q19" s="33"/>
    </row>
    <row r="20" spans="1:17" s="24" customFormat="1" ht="12.75">
      <c r="A20" s="25">
        <v>12</v>
      </c>
      <c r="B20" s="43">
        <v>7</v>
      </c>
      <c r="C20" s="26" t="s">
        <v>106</v>
      </c>
      <c r="D20" s="44" t="s">
        <v>85</v>
      </c>
      <c r="E20" s="26" t="s">
        <v>38</v>
      </c>
      <c r="F20" s="26">
        <v>4</v>
      </c>
      <c r="G20" s="27">
        <v>6</v>
      </c>
      <c r="H20" s="28">
        <v>30416</v>
      </c>
      <c r="I20" s="28">
        <v>1088</v>
      </c>
      <c r="J20" s="29">
        <f t="shared" si="0"/>
        <v>-0.5538344188229771</v>
      </c>
      <c r="K20" s="28">
        <v>68172</v>
      </c>
      <c r="L20" s="28">
        <v>2256</v>
      </c>
      <c r="M20" s="30">
        <v>314826</v>
      </c>
      <c r="N20" s="31">
        <f t="shared" si="1"/>
        <v>345242</v>
      </c>
      <c r="O20" s="31">
        <f t="shared" si="2"/>
        <v>12067</v>
      </c>
      <c r="P20" s="34">
        <v>10979</v>
      </c>
      <c r="Q20" s="33"/>
    </row>
    <row r="21" spans="1:17" s="24" customFormat="1" ht="12.75">
      <c r="A21" s="25">
        <v>13</v>
      </c>
      <c r="B21" s="43">
        <v>8</v>
      </c>
      <c r="C21" s="26" t="s">
        <v>98</v>
      </c>
      <c r="D21" s="44" t="s">
        <v>37</v>
      </c>
      <c r="E21" s="26" t="s">
        <v>38</v>
      </c>
      <c r="F21" s="26">
        <v>6</v>
      </c>
      <c r="G21" s="27">
        <v>7</v>
      </c>
      <c r="H21" s="28">
        <v>28593</v>
      </c>
      <c r="I21" s="28">
        <v>977</v>
      </c>
      <c r="J21" s="29">
        <f t="shared" si="0"/>
        <v>-0.5532971925822932</v>
      </c>
      <c r="K21" s="28">
        <v>64009</v>
      </c>
      <c r="L21" s="28">
        <v>2095</v>
      </c>
      <c r="M21" s="30">
        <v>800266</v>
      </c>
      <c r="N21" s="31">
        <f t="shared" si="1"/>
        <v>828859</v>
      </c>
      <c r="O21" s="31">
        <f t="shared" si="2"/>
        <v>30130</v>
      </c>
      <c r="P21" s="34">
        <v>29153</v>
      </c>
      <c r="Q21" s="33"/>
    </row>
    <row r="22" spans="1:17" s="24" customFormat="1" ht="12.75">
      <c r="A22" s="25">
        <v>14</v>
      </c>
      <c r="B22" s="43">
        <v>10</v>
      </c>
      <c r="C22" s="26" t="s">
        <v>101</v>
      </c>
      <c r="D22" s="44" t="s">
        <v>35</v>
      </c>
      <c r="E22" s="26" t="s">
        <v>36</v>
      </c>
      <c r="F22" s="26">
        <v>5</v>
      </c>
      <c r="G22" s="27">
        <v>10</v>
      </c>
      <c r="H22" s="28">
        <v>21367</v>
      </c>
      <c r="I22" s="28">
        <v>744</v>
      </c>
      <c r="J22" s="29">
        <f t="shared" si="0"/>
        <v>-0.5720437429899055</v>
      </c>
      <c r="K22" s="28">
        <v>49928</v>
      </c>
      <c r="L22" s="28">
        <v>1531</v>
      </c>
      <c r="M22" s="30">
        <v>401078</v>
      </c>
      <c r="N22" s="31">
        <f t="shared" si="1"/>
        <v>422445</v>
      </c>
      <c r="O22" s="31">
        <f t="shared" si="2"/>
        <v>13252</v>
      </c>
      <c r="P22" s="34">
        <v>12508</v>
      </c>
      <c r="Q22" s="33"/>
    </row>
    <row r="23" spans="1:17" s="24" customFormat="1" ht="12.75">
      <c r="A23" s="25">
        <v>15</v>
      </c>
      <c r="B23" s="43">
        <v>11</v>
      </c>
      <c r="C23" s="26" t="s">
        <v>74</v>
      </c>
      <c r="D23" s="44" t="s">
        <v>67</v>
      </c>
      <c r="E23" s="26" t="s">
        <v>36</v>
      </c>
      <c r="F23" s="26">
        <v>11</v>
      </c>
      <c r="G23" s="27">
        <v>11</v>
      </c>
      <c r="H23" s="28">
        <v>21210</v>
      </c>
      <c r="I23" s="28">
        <v>1360</v>
      </c>
      <c r="J23" s="29">
        <f t="shared" si="0"/>
        <v>-0.4961396840479867</v>
      </c>
      <c r="K23" s="28">
        <v>42095</v>
      </c>
      <c r="L23" s="28">
        <v>2018</v>
      </c>
      <c r="M23" s="30">
        <v>1265736</v>
      </c>
      <c r="N23" s="31">
        <f t="shared" si="1"/>
        <v>1286946</v>
      </c>
      <c r="O23" s="31">
        <f t="shared" si="2"/>
        <v>54475</v>
      </c>
      <c r="P23" s="34">
        <v>53115</v>
      </c>
      <c r="Q23" s="33"/>
    </row>
    <row r="24" spans="1:17" s="24" customFormat="1" ht="12.75">
      <c r="A24" s="25">
        <v>16</v>
      </c>
      <c r="B24" s="43">
        <v>15</v>
      </c>
      <c r="C24" s="26" t="s">
        <v>82</v>
      </c>
      <c r="D24" s="44" t="s">
        <v>35</v>
      </c>
      <c r="E24" s="26" t="s">
        <v>36</v>
      </c>
      <c r="F24" s="26">
        <v>9</v>
      </c>
      <c r="G24" s="27">
        <v>5</v>
      </c>
      <c r="H24" s="28">
        <v>16485</v>
      </c>
      <c r="I24" s="28">
        <v>704</v>
      </c>
      <c r="J24" s="29">
        <f t="shared" si="0"/>
        <v>-0.13364515450914438</v>
      </c>
      <c r="K24" s="28">
        <v>19028</v>
      </c>
      <c r="L24" s="28">
        <v>812</v>
      </c>
      <c r="M24" s="30">
        <v>910520</v>
      </c>
      <c r="N24" s="31">
        <f t="shared" si="1"/>
        <v>927005</v>
      </c>
      <c r="O24" s="31">
        <f t="shared" si="2"/>
        <v>35084</v>
      </c>
      <c r="P24" s="34">
        <v>34380</v>
      </c>
      <c r="Q24" s="33"/>
    </row>
    <row r="25" spans="1:17" s="24" customFormat="1" ht="12.75">
      <c r="A25" s="25">
        <v>17</v>
      </c>
      <c r="B25" s="43">
        <v>12</v>
      </c>
      <c r="C25" s="41" t="s">
        <v>59</v>
      </c>
      <c r="D25" s="44" t="s">
        <v>39</v>
      </c>
      <c r="E25" s="26" t="s">
        <v>38</v>
      </c>
      <c r="F25" s="26">
        <v>14</v>
      </c>
      <c r="G25" s="27">
        <v>3</v>
      </c>
      <c r="H25" s="28">
        <v>14410</v>
      </c>
      <c r="I25" s="28">
        <v>963</v>
      </c>
      <c r="J25" s="29">
        <f t="shared" si="0"/>
        <v>-0.5450479846509735</v>
      </c>
      <c r="K25" s="28">
        <v>31673.67</v>
      </c>
      <c r="L25" s="28">
        <v>1222</v>
      </c>
      <c r="M25" s="30">
        <v>1603238</v>
      </c>
      <c r="N25" s="31">
        <f t="shared" si="1"/>
        <v>1617648</v>
      </c>
      <c r="O25" s="31">
        <f t="shared" si="2"/>
        <v>56466</v>
      </c>
      <c r="P25" s="34">
        <v>55503</v>
      </c>
      <c r="Q25" s="33"/>
    </row>
    <row r="26" spans="1:17" s="24" customFormat="1" ht="12.75">
      <c r="A26" s="25">
        <v>18</v>
      </c>
      <c r="B26" s="43">
        <v>14</v>
      </c>
      <c r="C26" s="26" t="s">
        <v>99</v>
      </c>
      <c r="D26" s="44" t="s">
        <v>39</v>
      </c>
      <c r="E26" s="26" t="s">
        <v>38</v>
      </c>
      <c r="F26" s="26">
        <v>6</v>
      </c>
      <c r="G26" s="27">
        <v>2</v>
      </c>
      <c r="H26" s="28">
        <v>14168</v>
      </c>
      <c r="I26" s="28">
        <v>477</v>
      </c>
      <c r="J26" s="29">
        <f t="shared" si="0"/>
        <v>-0.44231450501869707</v>
      </c>
      <c r="K26" s="28">
        <v>25405</v>
      </c>
      <c r="L26" s="28">
        <v>773</v>
      </c>
      <c r="M26" s="30">
        <v>261364</v>
      </c>
      <c r="N26" s="31">
        <f t="shared" si="1"/>
        <v>275532</v>
      </c>
      <c r="O26" s="31">
        <f t="shared" si="2"/>
        <v>9162</v>
      </c>
      <c r="P26" s="34">
        <v>8685</v>
      </c>
      <c r="Q26" s="33"/>
    </row>
    <row r="27" spans="1:17" s="24" customFormat="1" ht="12.75">
      <c r="A27" s="25">
        <v>19</v>
      </c>
      <c r="B27" s="43">
        <v>16</v>
      </c>
      <c r="C27" s="26" t="s">
        <v>96</v>
      </c>
      <c r="D27" s="44" t="s">
        <v>35</v>
      </c>
      <c r="E27" s="26" t="s">
        <v>36</v>
      </c>
      <c r="F27" s="26">
        <v>6</v>
      </c>
      <c r="G27" s="27">
        <v>6</v>
      </c>
      <c r="H27" s="28">
        <v>13650</v>
      </c>
      <c r="I27" s="28">
        <v>539</v>
      </c>
      <c r="J27" s="29">
        <f t="shared" si="0"/>
        <v>-0.2823343848580442</v>
      </c>
      <c r="K27" s="28">
        <v>19020</v>
      </c>
      <c r="L27" s="28">
        <v>796</v>
      </c>
      <c r="M27" s="30">
        <v>229473</v>
      </c>
      <c r="N27" s="31">
        <f t="shared" si="1"/>
        <v>243123</v>
      </c>
      <c r="O27" s="31">
        <f t="shared" si="2"/>
        <v>9229</v>
      </c>
      <c r="P27" s="34">
        <v>8690</v>
      </c>
      <c r="Q27" s="33"/>
    </row>
    <row r="28" spans="1:17" s="24" customFormat="1" ht="12.75">
      <c r="A28" s="25">
        <v>20</v>
      </c>
      <c r="B28" s="43">
        <v>18</v>
      </c>
      <c r="C28" s="26" t="s">
        <v>103</v>
      </c>
      <c r="D28" s="44" t="s">
        <v>45</v>
      </c>
      <c r="E28" s="26" t="s">
        <v>38</v>
      </c>
      <c r="F28" s="26">
        <v>5</v>
      </c>
      <c r="G28" s="27">
        <v>5</v>
      </c>
      <c r="H28" s="28">
        <v>11597</v>
      </c>
      <c r="I28" s="28">
        <v>433</v>
      </c>
      <c r="J28" s="29">
        <f t="shared" si="0"/>
        <v>-0.3512167832167832</v>
      </c>
      <c r="K28" s="28">
        <v>17875</v>
      </c>
      <c r="L28" s="28">
        <v>606</v>
      </c>
      <c r="M28" s="30">
        <v>304301</v>
      </c>
      <c r="N28" s="31">
        <f t="shared" si="1"/>
        <v>315898</v>
      </c>
      <c r="O28" s="31">
        <f t="shared" si="2"/>
        <v>11557</v>
      </c>
      <c r="P28" s="34">
        <v>11124</v>
      </c>
      <c r="Q28" s="33"/>
    </row>
    <row r="29" spans="1:17" s="24" customFormat="1" ht="12.75">
      <c r="A29" s="25">
        <v>21</v>
      </c>
      <c r="B29" s="43">
        <v>19</v>
      </c>
      <c r="C29" s="26" t="s">
        <v>97</v>
      </c>
      <c r="D29" s="44" t="s">
        <v>39</v>
      </c>
      <c r="E29" s="26" t="s">
        <v>42</v>
      </c>
      <c r="F29" s="26">
        <v>6</v>
      </c>
      <c r="G29" s="27">
        <v>3</v>
      </c>
      <c r="H29" s="28">
        <v>9893</v>
      </c>
      <c r="I29" s="28">
        <v>356</v>
      </c>
      <c r="J29" s="29">
        <f t="shared" si="0"/>
        <v>-0.05312021439509951</v>
      </c>
      <c r="K29" s="28">
        <v>10448</v>
      </c>
      <c r="L29" s="28">
        <v>376</v>
      </c>
      <c r="M29" s="30">
        <v>126968</v>
      </c>
      <c r="N29" s="31">
        <f t="shared" si="1"/>
        <v>136861</v>
      </c>
      <c r="O29" s="31">
        <f t="shared" si="2"/>
        <v>4962</v>
      </c>
      <c r="P29" s="34">
        <v>4606</v>
      </c>
      <c r="Q29" s="33"/>
    </row>
    <row r="30" spans="1:17" s="24" customFormat="1" ht="12.75">
      <c r="A30" s="25">
        <v>22</v>
      </c>
      <c r="B30" s="43">
        <v>23</v>
      </c>
      <c r="C30" s="26" t="s">
        <v>83</v>
      </c>
      <c r="D30" s="44" t="s">
        <v>37</v>
      </c>
      <c r="E30" s="26" t="s">
        <v>38</v>
      </c>
      <c r="F30" s="26">
        <v>9</v>
      </c>
      <c r="G30" s="27">
        <v>2</v>
      </c>
      <c r="H30" s="28">
        <v>6611</v>
      </c>
      <c r="I30" s="28">
        <v>233</v>
      </c>
      <c r="J30" s="29">
        <f t="shared" si="0"/>
        <v>-0.08460260315702017</v>
      </c>
      <c r="K30" s="28">
        <v>7222</v>
      </c>
      <c r="L30" s="28">
        <v>272</v>
      </c>
      <c r="M30" s="30">
        <v>217206</v>
      </c>
      <c r="N30" s="31">
        <f t="shared" si="1"/>
        <v>223817</v>
      </c>
      <c r="O30" s="31">
        <f t="shared" si="2"/>
        <v>7167</v>
      </c>
      <c r="P30" s="34">
        <v>6934</v>
      </c>
      <c r="Q30" s="33"/>
    </row>
    <row r="31" spans="1:17" s="24" customFormat="1" ht="12.75">
      <c r="A31" s="25">
        <v>23</v>
      </c>
      <c r="B31" s="43">
        <v>21</v>
      </c>
      <c r="C31" s="26" t="s">
        <v>110</v>
      </c>
      <c r="D31" s="44" t="s">
        <v>39</v>
      </c>
      <c r="E31" s="26" t="s">
        <v>36</v>
      </c>
      <c r="F31" s="26">
        <v>3</v>
      </c>
      <c r="G31" s="27">
        <v>2</v>
      </c>
      <c r="H31" s="28">
        <v>5642</v>
      </c>
      <c r="I31" s="28">
        <v>233</v>
      </c>
      <c r="J31" s="29">
        <f t="shared" si="0"/>
        <v>-0.416546018614271</v>
      </c>
      <c r="K31" s="28">
        <v>9670</v>
      </c>
      <c r="L31" s="28">
        <v>416</v>
      </c>
      <c r="M31" s="30">
        <v>29033</v>
      </c>
      <c r="N31" s="31">
        <f t="shared" si="1"/>
        <v>34675</v>
      </c>
      <c r="O31" s="31">
        <f t="shared" si="2"/>
        <v>1547</v>
      </c>
      <c r="P31" s="34">
        <v>1314</v>
      </c>
      <c r="Q31" s="33"/>
    </row>
    <row r="32" spans="1:17" s="24" customFormat="1" ht="12.75">
      <c r="A32" s="25">
        <v>24</v>
      </c>
      <c r="B32" s="43">
        <v>24</v>
      </c>
      <c r="C32" s="26" t="s">
        <v>109</v>
      </c>
      <c r="D32" s="44" t="s">
        <v>39</v>
      </c>
      <c r="E32" s="26" t="s">
        <v>42</v>
      </c>
      <c r="F32" s="26">
        <v>3</v>
      </c>
      <c r="G32" s="27">
        <v>2</v>
      </c>
      <c r="H32" s="28">
        <v>4185</v>
      </c>
      <c r="I32" s="28">
        <v>133</v>
      </c>
      <c r="J32" s="29">
        <f t="shared" si="0"/>
        <v>-0.2663043478260869</v>
      </c>
      <c r="K32" s="28">
        <v>5704</v>
      </c>
      <c r="L32" s="28">
        <v>189</v>
      </c>
      <c r="M32" s="30">
        <v>17899</v>
      </c>
      <c r="N32" s="31">
        <f t="shared" si="1"/>
        <v>22084</v>
      </c>
      <c r="O32" s="31">
        <f t="shared" si="2"/>
        <v>750</v>
      </c>
      <c r="P32" s="34">
        <v>617</v>
      </c>
      <c r="Q32" s="33"/>
    </row>
    <row r="33" spans="1:17" s="24" customFormat="1" ht="12.75">
      <c r="A33" s="25">
        <v>25</v>
      </c>
      <c r="B33" s="43">
        <v>20</v>
      </c>
      <c r="C33" s="26" t="s">
        <v>57</v>
      </c>
      <c r="D33" s="44" t="s">
        <v>39</v>
      </c>
      <c r="E33" s="26" t="s">
        <v>38</v>
      </c>
      <c r="F33" s="26">
        <v>15</v>
      </c>
      <c r="G33" s="27">
        <v>2</v>
      </c>
      <c r="H33" s="28">
        <v>3232</v>
      </c>
      <c r="I33" s="28">
        <v>137</v>
      </c>
      <c r="J33" s="29">
        <f t="shared" si="0"/>
        <v>-0.6730068798057467</v>
      </c>
      <c r="K33" s="28">
        <v>9884</v>
      </c>
      <c r="L33" s="28">
        <v>335</v>
      </c>
      <c r="M33" s="30">
        <v>449062</v>
      </c>
      <c r="N33" s="31">
        <f t="shared" si="1"/>
        <v>452294</v>
      </c>
      <c r="O33" s="31">
        <f t="shared" si="2"/>
        <v>17225</v>
      </c>
      <c r="P33" s="34">
        <v>17088</v>
      </c>
      <c r="Q33" s="33"/>
    </row>
    <row r="34" spans="1:17" s="24" customFormat="1" ht="12.75">
      <c r="A34" s="25">
        <v>26</v>
      </c>
      <c r="B34" s="43">
        <v>17</v>
      </c>
      <c r="C34" s="26" t="s">
        <v>94</v>
      </c>
      <c r="D34" s="44" t="s">
        <v>45</v>
      </c>
      <c r="E34" s="26" t="s">
        <v>38</v>
      </c>
      <c r="F34" s="26">
        <v>7</v>
      </c>
      <c r="G34" s="27">
        <v>2</v>
      </c>
      <c r="H34" s="28">
        <v>1980</v>
      </c>
      <c r="I34" s="28">
        <v>198</v>
      </c>
      <c r="J34" s="29">
        <f t="shared" si="0"/>
        <v>-0.8915781404008323</v>
      </c>
      <c r="K34" s="28">
        <v>18262</v>
      </c>
      <c r="L34" s="28">
        <v>695</v>
      </c>
      <c r="M34" s="30">
        <v>918686</v>
      </c>
      <c r="N34" s="31">
        <f t="shared" si="1"/>
        <v>920666</v>
      </c>
      <c r="O34" s="31">
        <f t="shared" si="2"/>
        <v>34980</v>
      </c>
      <c r="P34" s="34">
        <v>34782</v>
      </c>
      <c r="Q34" s="33"/>
    </row>
    <row r="35" spans="1:17" ht="13.5" thickBot="1">
      <c r="A35" s="35"/>
      <c r="B35" s="35"/>
      <c r="C35" s="36"/>
      <c r="D35" s="36"/>
      <c r="E35" s="36"/>
      <c r="F35" s="36"/>
      <c r="G35" s="36"/>
      <c r="H35" s="37">
        <f>SUM(H9:H34)</f>
        <v>1107991.6</v>
      </c>
      <c r="I35" s="37">
        <f>SUM(I9:I34)</f>
        <v>38745</v>
      </c>
      <c r="J35" s="38">
        <f t="shared" si="0"/>
        <v>-0.11451747065879836</v>
      </c>
      <c r="K35" s="37">
        <f>SUM(K9:K34)</f>
        <v>1251285.67</v>
      </c>
      <c r="L35" s="37">
        <f>SUM(L9:L34)</f>
        <v>41896</v>
      </c>
      <c r="M35" s="37">
        <f>SUM(M9:M34)</f>
        <v>11628536</v>
      </c>
      <c r="N35" s="39"/>
      <c r="O35" s="39"/>
      <c r="P35" s="37">
        <f>SUM(P9:P34)</f>
        <v>417167</v>
      </c>
      <c r="Q3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zoomScalePageLayoutView="0" workbookViewId="0" topLeftCell="A1">
      <selection activeCell="G27" sqref="G2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113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40623</v>
      </c>
      <c r="P2" s="18"/>
    </row>
    <row r="3" spans="5:10" ht="12.75">
      <c r="E3" s="12" t="s">
        <v>9</v>
      </c>
      <c r="I3" s="19" t="s">
        <v>10</v>
      </c>
      <c r="J3" s="20">
        <v>12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48" t="s">
        <v>114</v>
      </c>
      <c r="D9" s="44" t="s">
        <v>41</v>
      </c>
      <c r="E9" s="26" t="s">
        <v>36</v>
      </c>
      <c r="F9" s="26">
        <v>1</v>
      </c>
      <c r="G9" s="27">
        <v>8</v>
      </c>
      <c r="H9" s="28">
        <v>173304</v>
      </c>
      <c r="I9" s="28">
        <v>5860</v>
      </c>
      <c r="J9" s="29" t="e">
        <f aca="true" t="shared" si="0" ref="J9:J36">H9/K9-100%</f>
        <v>#DIV/0!</v>
      </c>
      <c r="K9" s="28"/>
      <c r="L9" s="28"/>
      <c r="M9" s="30"/>
      <c r="N9" s="31">
        <f aca="true" t="shared" si="1" ref="N9:N35">H9+M9</f>
        <v>173304</v>
      </c>
      <c r="O9" s="31">
        <f aca="true" t="shared" si="2" ref="O9:O35">I9+P9</f>
        <v>5860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111</v>
      </c>
      <c r="D10" s="44" t="s">
        <v>41</v>
      </c>
      <c r="E10" s="26" t="s">
        <v>36</v>
      </c>
      <c r="F10" s="26">
        <v>2</v>
      </c>
      <c r="G10" s="27">
        <v>7</v>
      </c>
      <c r="H10" s="28">
        <v>154129</v>
      </c>
      <c r="I10" s="28">
        <v>5125</v>
      </c>
      <c r="J10" s="29">
        <f t="shared" si="0"/>
        <v>-0.21779399524979193</v>
      </c>
      <c r="K10" s="28">
        <v>197044</v>
      </c>
      <c r="L10" s="28">
        <v>6682</v>
      </c>
      <c r="M10" s="30">
        <v>257865</v>
      </c>
      <c r="N10" s="31">
        <f t="shared" si="1"/>
        <v>411994</v>
      </c>
      <c r="O10" s="31">
        <f t="shared" si="2"/>
        <v>14187</v>
      </c>
      <c r="P10" s="32">
        <v>9062</v>
      </c>
      <c r="Q10" s="33"/>
    </row>
    <row r="11" spans="1:17" s="24" customFormat="1" ht="12.75">
      <c r="A11" s="25">
        <v>3</v>
      </c>
      <c r="B11" s="43" t="s">
        <v>62</v>
      </c>
      <c r="C11" s="48" t="s">
        <v>115</v>
      </c>
      <c r="D11" s="44" t="s">
        <v>45</v>
      </c>
      <c r="E11" s="26" t="s">
        <v>38</v>
      </c>
      <c r="F11" s="26">
        <v>1</v>
      </c>
      <c r="G11" s="27">
        <v>8</v>
      </c>
      <c r="H11" s="28">
        <v>132510</v>
      </c>
      <c r="I11" s="28">
        <v>3436</v>
      </c>
      <c r="J11" s="29" t="e">
        <f t="shared" si="0"/>
        <v>#DIV/0!</v>
      </c>
      <c r="K11" s="28"/>
      <c r="L11" s="28"/>
      <c r="M11" s="30"/>
      <c r="N11" s="31">
        <f t="shared" si="1"/>
        <v>132510</v>
      </c>
      <c r="O11" s="31">
        <f t="shared" si="2"/>
        <v>3436</v>
      </c>
      <c r="P11" s="32"/>
      <c r="Q11" s="33"/>
    </row>
    <row r="12" spans="1:17" s="24" customFormat="1" ht="12.75">
      <c r="A12" s="25">
        <v>4</v>
      </c>
      <c r="B12" s="43">
        <v>2</v>
      </c>
      <c r="C12" s="26" t="s">
        <v>112</v>
      </c>
      <c r="D12" s="44" t="s">
        <v>37</v>
      </c>
      <c r="E12" s="26" t="s">
        <v>38</v>
      </c>
      <c r="F12" s="26">
        <v>2</v>
      </c>
      <c r="G12" s="27">
        <v>6</v>
      </c>
      <c r="H12" s="28">
        <v>127963</v>
      </c>
      <c r="I12" s="28">
        <v>4377</v>
      </c>
      <c r="J12" s="29">
        <f t="shared" si="0"/>
        <v>-0.09450317723149204</v>
      </c>
      <c r="K12" s="28">
        <v>141318</v>
      </c>
      <c r="L12" s="28">
        <v>4732</v>
      </c>
      <c r="M12" s="30">
        <v>203375</v>
      </c>
      <c r="N12" s="31">
        <f t="shared" si="1"/>
        <v>331338</v>
      </c>
      <c r="O12" s="31">
        <f t="shared" si="2"/>
        <v>11401</v>
      </c>
      <c r="P12" s="32">
        <v>7024</v>
      </c>
      <c r="Q12" s="33"/>
    </row>
    <row r="13" spans="1:17" s="24" customFormat="1" ht="12.75">
      <c r="A13" s="25">
        <v>5</v>
      </c>
      <c r="B13" s="43">
        <v>5</v>
      </c>
      <c r="C13" s="26" t="s">
        <v>93</v>
      </c>
      <c r="D13" s="44" t="s">
        <v>39</v>
      </c>
      <c r="E13" s="26" t="s">
        <v>38</v>
      </c>
      <c r="F13" s="26">
        <v>6</v>
      </c>
      <c r="G13" s="27">
        <v>7</v>
      </c>
      <c r="H13" s="28">
        <v>93979</v>
      </c>
      <c r="I13" s="28">
        <v>2573</v>
      </c>
      <c r="J13" s="29">
        <f t="shared" si="0"/>
        <v>0.16174052784473703</v>
      </c>
      <c r="K13" s="28">
        <v>80895</v>
      </c>
      <c r="L13" s="28">
        <v>2297</v>
      </c>
      <c r="M13" s="30">
        <v>777464</v>
      </c>
      <c r="N13" s="31">
        <f t="shared" si="1"/>
        <v>871443</v>
      </c>
      <c r="O13" s="31">
        <f t="shared" si="2"/>
        <v>25747</v>
      </c>
      <c r="P13" s="32">
        <v>23174</v>
      </c>
      <c r="Q13" s="33"/>
    </row>
    <row r="14" spans="1:17" s="24" customFormat="1" ht="12.75">
      <c r="A14" s="25">
        <v>6</v>
      </c>
      <c r="B14" s="43">
        <v>4</v>
      </c>
      <c r="C14" s="26" t="s">
        <v>105</v>
      </c>
      <c r="D14" s="44" t="s">
        <v>45</v>
      </c>
      <c r="E14" s="26" t="s">
        <v>38</v>
      </c>
      <c r="F14" s="26">
        <v>3</v>
      </c>
      <c r="G14" s="27">
        <v>9</v>
      </c>
      <c r="H14" s="28">
        <v>86970</v>
      </c>
      <c r="I14" s="28">
        <v>3497</v>
      </c>
      <c r="J14" s="29">
        <f t="shared" si="0"/>
        <v>0.03042581929338173</v>
      </c>
      <c r="K14" s="28">
        <v>84402</v>
      </c>
      <c r="L14" s="28">
        <v>3308</v>
      </c>
      <c r="M14" s="30">
        <v>218893</v>
      </c>
      <c r="N14" s="31">
        <f t="shared" si="1"/>
        <v>305863</v>
      </c>
      <c r="O14" s="31">
        <f t="shared" si="2"/>
        <v>11961</v>
      </c>
      <c r="P14" s="32">
        <v>8464</v>
      </c>
      <c r="Q14" s="33"/>
    </row>
    <row r="15" spans="1:17" s="24" customFormat="1" ht="12.75">
      <c r="A15" s="25">
        <v>7</v>
      </c>
      <c r="B15" s="43">
        <v>6</v>
      </c>
      <c r="C15" s="26" t="s">
        <v>106</v>
      </c>
      <c r="D15" s="44" t="s">
        <v>85</v>
      </c>
      <c r="E15" s="26" t="s">
        <v>38</v>
      </c>
      <c r="F15" s="26">
        <v>3</v>
      </c>
      <c r="G15" s="27">
        <v>6</v>
      </c>
      <c r="H15" s="28">
        <v>68172</v>
      </c>
      <c r="I15" s="28">
        <v>2256</v>
      </c>
      <c r="J15" s="29">
        <f t="shared" si="0"/>
        <v>-0.12334756442569828</v>
      </c>
      <c r="K15" s="28">
        <v>77764</v>
      </c>
      <c r="L15" s="28">
        <v>2645</v>
      </c>
      <c r="M15" s="42">
        <v>226330</v>
      </c>
      <c r="N15" s="31">
        <f t="shared" si="1"/>
        <v>294502</v>
      </c>
      <c r="O15" s="31">
        <f t="shared" si="2"/>
        <v>10253</v>
      </c>
      <c r="P15" s="32">
        <v>7997</v>
      </c>
      <c r="Q15" s="33"/>
    </row>
    <row r="16" spans="1:17" s="24" customFormat="1" ht="12.75">
      <c r="A16" s="25">
        <v>8</v>
      </c>
      <c r="B16" s="43">
        <v>7</v>
      </c>
      <c r="C16" s="26" t="s">
        <v>98</v>
      </c>
      <c r="D16" s="44" t="s">
        <v>37</v>
      </c>
      <c r="E16" s="26" t="s">
        <v>38</v>
      </c>
      <c r="F16" s="26">
        <v>5</v>
      </c>
      <c r="G16" s="27">
        <v>7</v>
      </c>
      <c r="H16" s="28">
        <v>64009</v>
      </c>
      <c r="I16" s="28">
        <v>2095</v>
      </c>
      <c r="J16" s="29">
        <f t="shared" si="0"/>
        <v>-0.042727245535847835</v>
      </c>
      <c r="K16" s="28">
        <v>66866</v>
      </c>
      <c r="L16" s="28">
        <v>2284</v>
      </c>
      <c r="M16" s="42">
        <v>717862</v>
      </c>
      <c r="N16" s="31">
        <f t="shared" si="1"/>
        <v>781871</v>
      </c>
      <c r="O16" s="31">
        <f t="shared" si="2"/>
        <v>28480</v>
      </c>
      <c r="P16" s="32">
        <v>26385</v>
      </c>
      <c r="Q16" s="33"/>
    </row>
    <row r="17" spans="1:17" s="24" customFormat="1" ht="12.75">
      <c r="A17" s="25">
        <v>9</v>
      </c>
      <c r="B17" s="43">
        <v>3</v>
      </c>
      <c r="C17" s="26" t="s">
        <v>89</v>
      </c>
      <c r="D17" s="44" t="s">
        <v>39</v>
      </c>
      <c r="E17" s="26" t="s">
        <v>42</v>
      </c>
      <c r="F17" s="26">
        <v>7</v>
      </c>
      <c r="G17" s="27">
        <v>6</v>
      </c>
      <c r="H17" s="28">
        <v>55159</v>
      </c>
      <c r="I17" s="28">
        <v>1936</v>
      </c>
      <c r="J17" s="29">
        <f t="shared" si="0"/>
        <v>-0.37511753577052487</v>
      </c>
      <c r="K17" s="28">
        <v>88271</v>
      </c>
      <c r="L17" s="28">
        <v>2961</v>
      </c>
      <c r="M17" s="30">
        <v>1024716</v>
      </c>
      <c r="N17" s="31">
        <f t="shared" si="1"/>
        <v>1079875</v>
      </c>
      <c r="O17" s="31">
        <f t="shared" si="2"/>
        <v>40571</v>
      </c>
      <c r="P17" s="34">
        <v>38635</v>
      </c>
      <c r="Q17" s="33"/>
    </row>
    <row r="18" spans="1:17" s="24" customFormat="1" ht="12.75">
      <c r="A18" s="25">
        <v>10</v>
      </c>
      <c r="B18" s="43">
        <v>8</v>
      </c>
      <c r="C18" s="26" t="s">
        <v>101</v>
      </c>
      <c r="D18" s="44" t="s">
        <v>35</v>
      </c>
      <c r="E18" s="26" t="s">
        <v>36</v>
      </c>
      <c r="F18" s="26">
        <v>4</v>
      </c>
      <c r="G18" s="27">
        <v>11</v>
      </c>
      <c r="H18" s="28">
        <v>49928</v>
      </c>
      <c r="I18" s="28">
        <v>1531</v>
      </c>
      <c r="J18" s="29">
        <f t="shared" si="0"/>
        <v>-0.23173508955499478</v>
      </c>
      <c r="K18" s="28">
        <v>64988</v>
      </c>
      <c r="L18" s="28">
        <v>2023</v>
      </c>
      <c r="M18" s="30">
        <v>341587</v>
      </c>
      <c r="N18" s="31">
        <f t="shared" si="1"/>
        <v>391515</v>
      </c>
      <c r="O18" s="31">
        <f t="shared" si="2"/>
        <v>12179</v>
      </c>
      <c r="P18" s="34">
        <v>10648</v>
      </c>
      <c r="Q18" s="33"/>
    </row>
    <row r="19" spans="1:17" s="24" customFormat="1" ht="12.75">
      <c r="A19" s="25">
        <v>11</v>
      </c>
      <c r="B19" s="43">
        <v>12</v>
      </c>
      <c r="C19" s="26" t="s">
        <v>74</v>
      </c>
      <c r="D19" s="44" t="s">
        <v>67</v>
      </c>
      <c r="E19" s="26" t="s">
        <v>36</v>
      </c>
      <c r="F19" s="26">
        <v>10</v>
      </c>
      <c r="G19" s="27">
        <v>10</v>
      </c>
      <c r="H19" s="28">
        <v>42095</v>
      </c>
      <c r="I19" s="28">
        <v>2018</v>
      </c>
      <c r="J19" s="29">
        <f t="shared" si="0"/>
        <v>0.3286724322959409</v>
      </c>
      <c r="K19" s="28">
        <v>31682</v>
      </c>
      <c r="L19" s="28">
        <v>1568</v>
      </c>
      <c r="M19" s="30">
        <v>1221409</v>
      </c>
      <c r="N19" s="31">
        <f t="shared" si="1"/>
        <v>1263504</v>
      </c>
      <c r="O19" s="31">
        <f t="shared" si="2"/>
        <v>53010</v>
      </c>
      <c r="P19" s="34">
        <v>50992</v>
      </c>
      <c r="Q19" s="33"/>
    </row>
    <row r="20" spans="1:17" s="24" customFormat="1" ht="12.75">
      <c r="A20" s="25">
        <v>12</v>
      </c>
      <c r="B20" s="43">
        <v>14</v>
      </c>
      <c r="C20" s="41" t="s">
        <v>59</v>
      </c>
      <c r="D20" s="44" t="s">
        <v>39</v>
      </c>
      <c r="E20" s="26" t="s">
        <v>38</v>
      </c>
      <c r="F20" s="26">
        <v>13</v>
      </c>
      <c r="G20" s="27">
        <v>7</v>
      </c>
      <c r="H20" s="28">
        <v>31673.67</v>
      </c>
      <c r="I20" s="28">
        <v>1222</v>
      </c>
      <c r="J20" s="29">
        <f t="shared" si="0"/>
        <v>0.09540240220507634</v>
      </c>
      <c r="K20" s="28">
        <v>28915.1</v>
      </c>
      <c r="L20" s="28">
        <v>1362</v>
      </c>
      <c r="M20" s="30">
        <v>1567885</v>
      </c>
      <c r="N20" s="31">
        <f t="shared" si="1"/>
        <v>1599558.67</v>
      </c>
      <c r="O20" s="31">
        <f t="shared" si="2"/>
        <v>55327</v>
      </c>
      <c r="P20" s="34">
        <v>54105</v>
      </c>
      <c r="Q20" s="33"/>
    </row>
    <row r="21" spans="1:17" s="24" customFormat="1" ht="12.75">
      <c r="A21" s="25">
        <v>13</v>
      </c>
      <c r="B21" s="43">
        <v>10</v>
      </c>
      <c r="C21" s="26" t="s">
        <v>102</v>
      </c>
      <c r="D21" s="44" t="s">
        <v>37</v>
      </c>
      <c r="E21" s="26" t="s">
        <v>38</v>
      </c>
      <c r="F21" s="26">
        <v>4</v>
      </c>
      <c r="G21" s="27">
        <v>6</v>
      </c>
      <c r="H21" s="28">
        <v>28876</v>
      </c>
      <c r="I21" s="28">
        <v>700</v>
      </c>
      <c r="J21" s="29">
        <f t="shared" si="0"/>
        <v>-0.23210296776938621</v>
      </c>
      <c r="K21" s="28">
        <v>37604</v>
      </c>
      <c r="L21" s="28">
        <v>1022</v>
      </c>
      <c r="M21" s="30">
        <v>224373</v>
      </c>
      <c r="N21" s="31">
        <f t="shared" si="1"/>
        <v>253249</v>
      </c>
      <c r="O21" s="31">
        <f t="shared" si="2"/>
        <v>6739</v>
      </c>
      <c r="P21" s="34">
        <v>6039</v>
      </c>
      <c r="Q21" s="33"/>
    </row>
    <row r="22" spans="1:17" s="24" customFormat="1" ht="12.75">
      <c r="A22" s="25">
        <v>14</v>
      </c>
      <c r="B22" s="43">
        <v>11</v>
      </c>
      <c r="C22" s="26" t="s">
        <v>99</v>
      </c>
      <c r="D22" s="44" t="s">
        <v>39</v>
      </c>
      <c r="E22" s="26" t="s">
        <v>38</v>
      </c>
      <c r="F22" s="26">
        <v>5</v>
      </c>
      <c r="G22" s="27">
        <v>2</v>
      </c>
      <c r="H22" s="28">
        <v>25405</v>
      </c>
      <c r="I22" s="28">
        <v>773</v>
      </c>
      <c r="J22" s="29">
        <f t="shared" si="0"/>
        <v>-0.2401902141404474</v>
      </c>
      <c r="K22" s="28">
        <v>33436</v>
      </c>
      <c r="L22" s="28">
        <v>1022</v>
      </c>
      <c r="M22" s="30">
        <v>229863</v>
      </c>
      <c r="N22" s="31">
        <f t="shared" si="1"/>
        <v>255268</v>
      </c>
      <c r="O22" s="31">
        <f t="shared" si="2"/>
        <v>8466</v>
      </c>
      <c r="P22" s="34">
        <v>7693</v>
      </c>
      <c r="Q22" s="33"/>
    </row>
    <row r="23" spans="1:17" s="24" customFormat="1" ht="12.75">
      <c r="A23" s="25">
        <v>15</v>
      </c>
      <c r="B23" s="43">
        <v>13</v>
      </c>
      <c r="C23" s="26" t="s">
        <v>82</v>
      </c>
      <c r="D23" s="44" t="s">
        <v>35</v>
      </c>
      <c r="E23" s="26" t="s">
        <v>36</v>
      </c>
      <c r="F23" s="26">
        <v>8</v>
      </c>
      <c r="G23" s="27">
        <v>5</v>
      </c>
      <c r="H23" s="28">
        <v>19028</v>
      </c>
      <c r="I23" s="28">
        <v>812</v>
      </c>
      <c r="J23" s="29">
        <f t="shared" si="0"/>
        <v>-0.38338896270131895</v>
      </c>
      <c r="K23" s="28">
        <v>30859</v>
      </c>
      <c r="L23" s="28">
        <v>1022</v>
      </c>
      <c r="M23" s="30">
        <v>882023</v>
      </c>
      <c r="N23" s="31">
        <f t="shared" si="1"/>
        <v>901051</v>
      </c>
      <c r="O23" s="31">
        <f t="shared" si="2"/>
        <v>33915</v>
      </c>
      <c r="P23" s="34">
        <v>33103</v>
      </c>
      <c r="Q23" s="33"/>
    </row>
    <row r="24" spans="1:17" s="24" customFormat="1" ht="12.75">
      <c r="A24" s="25">
        <v>16</v>
      </c>
      <c r="B24" s="43">
        <v>16</v>
      </c>
      <c r="C24" s="26" t="s">
        <v>96</v>
      </c>
      <c r="D24" s="44" t="s">
        <v>35</v>
      </c>
      <c r="E24" s="26" t="s">
        <v>36</v>
      </c>
      <c r="F24" s="26">
        <v>5</v>
      </c>
      <c r="G24" s="27">
        <v>6</v>
      </c>
      <c r="H24" s="28">
        <v>19020</v>
      </c>
      <c r="I24" s="28">
        <v>796</v>
      </c>
      <c r="J24" s="29">
        <f t="shared" si="0"/>
        <v>0.2561917971071923</v>
      </c>
      <c r="K24" s="28">
        <v>15141</v>
      </c>
      <c r="L24" s="28">
        <v>554</v>
      </c>
      <c r="M24" s="30">
        <v>207036</v>
      </c>
      <c r="N24" s="31">
        <f t="shared" si="1"/>
        <v>226056</v>
      </c>
      <c r="O24" s="31">
        <f t="shared" si="2"/>
        <v>8522</v>
      </c>
      <c r="P24" s="34">
        <v>7726</v>
      </c>
      <c r="Q24" s="33"/>
    </row>
    <row r="25" spans="1:17" s="24" customFormat="1" ht="12.75">
      <c r="A25" s="25">
        <v>17</v>
      </c>
      <c r="B25" s="43">
        <v>9</v>
      </c>
      <c r="C25" s="26" t="s">
        <v>94</v>
      </c>
      <c r="D25" s="44" t="s">
        <v>45</v>
      </c>
      <c r="E25" s="26" t="s">
        <v>38</v>
      </c>
      <c r="F25" s="26">
        <v>6</v>
      </c>
      <c r="G25" s="27">
        <v>8</v>
      </c>
      <c r="H25" s="28">
        <v>18262</v>
      </c>
      <c r="I25" s="28">
        <v>695</v>
      </c>
      <c r="J25" s="29">
        <f t="shared" si="0"/>
        <v>-0.6521192494523288</v>
      </c>
      <c r="K25" s="28">
        <v>52495</v>
      </c>
      <c r="L25" s="28">
        <v>1717</v>
      </c>
      <c r="M25" s="30">
        <v>892978</v>
      </c>
      <c r="N25" s="31">
        <f t="shared" si="1"/>
        <v>911240</v>
      </c>
      <c r="O25" s="31">
        <f t="shared" si="2"/>
        <v>34464</v>
      </c>
      <c r="P25" s="34">
        <v>33769</v>
      </c>
      <c r="Q25" s="33"/>
    </row>
    <row r="26" spans="1:17" s="24" customFormat="1" ht="12.75">
      <c r="A26" s="25">
        <v>18</v>
      </c>
      <c r="B26" s="43">
        <v>15</v>
      </c>
      <c r="C26" s="26" t="s">
        <v>103</v>
      </c>
      <c r="D26" s="44" t="s">
        <v>45</v>
      </c>
      <c r="E26" s="26" t="s">
        <v>38</v>
      </c>
      <c r="F26" s="26">
        <v>4</v>
      </c>
      <c r="G26" s="27">
        <v>5</v>
      </c>
      <c r="H26" s="28">
        <v>17875</v>
      </c>
      <c r="I26" s="28">
        <v>606</v>
      </c>
      <c r="J26" s="29">
        <f t="shared" si="0"/>
        <v>-0.3257515748180001</v>
      </c>
      <c r="K26" s="28">
        <v>26511</v>
      </c>
      <c r="L26" s="28">
        <v>866</v>
      </c>
      <c r="M26" s="30">
        <v>279013</v>
      </c>
      <c r="N26" s="31">
        <f t="shared" si="1"/>
        <v>296888</v>
      </c>
      <c r="O26" s="31">
        <f t="shared" si="2"/>
        <v>10832</v>
      </c>
      <c r="P26" s="34">
        <v>10226</v>
      </c>
      <c r="Q26" s="33"/>
    </row>
    <row r="27" spans="1:17" s="24" customFormat="1" ht="12.75">
      <c r="A27" s="25">
        <v>19</v>
      </c>
      <c r="B27" s="43">
        <v>19</v>
      </c>
      <c r="C27" s="26" t="s">
        <v>97</v>
      </c>
      <c r="D27" s="44" t="s">
        <v>39</v>
      </c>
      <c r="E27" s="26" t="s">
        <v>42</v>
      </c>
      <c r="F27" s="26">
        <v>5</v>
      </c>
      <c r="G27" s="27">
        <v>3</v>
      </c>
      <c r="H27" s="28">
        <v>10448</v>
      </c>
      <c r="I27" s="28">
        <v>376</v>
      </c>
      <c r="J27" s="29">
        <f t="shared" si="0"/>
        <v>-0.10440596605520314</v>
      </c>
      <c r="K27" s="28">
        <v>11666</v>
      </c>
      <c r="L27" s="28">
        <v>404</v>
      </c>
      <c r="M27" s="30">
        <v>112433</v>
      </c>
      <c r="N27" s="31">
        <f t="shared" si="1"/>
        <v>122881</v>
      </c>
      <c r="O27" s="31">
        <f t="shared" si="2"/>
        <v>4448</v>
      </c>
      <c r="P27" s="34">
        <v>4072</v>
      </c>
      <c r="Q27" s="33"/>
    </row>
    <row r="28" spans="1:17" s="24" customFormat="1" ht="12.75">
      <c r="A28" s="25">
        <v>20</v>
      </c>
      <c r="B28" s="43">
        <v>18</v>
      </c>
      <c r="C28" s="26" t="s">
        <v>57</v>
      </c>
      <c r="D28" s="44" t="s">
        <v>39</v>
      </c>
      <c r="E28" s="26" t="s">
        <v>38</v>
      </c>
      <c r="F28" s="26">
        <v>14</v>
      </c>
      <c r="G28" s="27">
        <v>2</v>
      </c>
      <c r="H28" s="28">
        <v>9884</v>
      </c>
      <c r="I28" s="28">
        <v>335</v>
      </c>
      <c r="J28" s="29">
        <f t="shared" si="0"/>
        <v>-0.16927214657925704</v>
      </c>
      <c r="K28" s="28">
        <v>11898</v>
      </c>
      <c r="L28" s="28">
        <v>260</v>
      </c>
      <c r="M28" s="30">
        <v>435120</v>
      </c>
      <c r="N28" s="31">
        <f t="shared" si="1"/>
        <v>445004</v>
      </c>
      <c r="O28" s="31">
        <f t="shared" si="2"/>
        <v>16928</v>
      </c>
      <c r="P28" s="34">
        <v>16593</v>
      </c>
      <c r="Q28" s="33"/>
    </row>
    <row r="29" spans="1:17" s="24" customFormat="1" ht="12.75">
      <c r="A29" s="25">
        <v>21</v>
      </c>
      <c r="B29" s="43">
        <v>20</v>
      </c>
      <c r="C29" s="26" t="s">
        <v>110</v>
      </c>
      <c r="D29" s="44" t="s">
        <v>39</v>
      </c>
      <c r="E29" s="26" t="s">
        <v>36</v>
      </c>
      <c r="F29" s="26">
        <v>2</v>
      </c>
      <c r="G29" s="27">
        <v>2</v>
      </c>
      <c r="H29" s="28">
        <v>9670</v>
      </c>
      <c r="I29" s="28">
        <v>416</v>
      </c>
      <c r="J29" s="29">
        <f t="shared" si="0"/>
        <v>-0.06759232475171151</v>
      </c>
      <c r="K29" s="28">
        <v>10371</v>
      </c>
      <c r="L29" s="28">
        <v>448</v>
      </c>
      <c r="M29" s="30">
        <v>15441</v>
      </c>
      <c r="N29" s="31">
        <f t="shared" si="1"/>
        <v>25111</v>
      </c>
      <c r="O29" s="31">
        <f t="shared" si="2"/>
        <v>1118</v>
      </c>
      <c r="P29" s="34">
        <v>702</v>
      </c>
      <c r="Q29" s="33"/>
    </row>
    <row r="30" spans="1:17" s="24" customFormat="1" ht="12.75">
      <c r="A30" s="25">
        <v>22</v>
      </c>
      <c r="B30" s="43">
        <v>17</v>
      </c>
      <c r="C30" s="26" t="s">
        <v>90</v>
      </c>
      <c r="D30" s="44" t="s">
        <v>39</v>
      </c>
      <c r="E30" s="26" t="s">
        <v>40</v>
      </c>
      <c r="F30" s="26">
        <v>7</v>
      </c>
      <c r="G30" s="27">
        <v>3</v>
      </c>
      <c r="H30" s="28">
        <v>7650</v>
      </c>
      <c r="I30" s="28">
        <v>307</v>
      </c>
      <c r="J30" s="29">
        <f t="shared" si="0"/>
        <v>-0.41388292981918484</v>
      </c>
      <c r="K30" s="28">
        <v>13052</v>
      </c>
      <c r="L30" s="28">
        <v>450</v>
      </c>
      <c r="M30" s="30">
        <v>185212</v>
      </c>
      <c r="N30" s="31">
        <f t="shared" si="1"/>
        <v>192862</v>
      </c>
      <c r="O30" s="31">
        <f t="shared" si="2"/>
        <v>7145</v>
      </c>
      <c r="P30" s="34">
        <v>6838</v>
      </c>
      <c r="Q30" s="33"/>
    </row>
    <row r="31" spans="1:17" s="24" customFormat="1" ht="12.75">
      <c r="A31" s="25">
        <v>23</v>
      </c>
      <c r="B31" s="43">
        <v>22</v>
      </c>
      <c r="C31" s="26" t="s">
        <v>83</v>
      </c>
      <c r="D31" s="44" t="s">
        <v>37</v>
      </c>
      <c r="E31" s="26" t="s">
        <v>38</v>
      </c>
      <c r="F31" s="26">
        <v>8</v>
      </c>
      <c r="G31" s="27">
        <v>2</v>
      </c>
      <c r="H31" s="28">
        <v>7222</v>
      </c>
      <c r="I31" s="28">
        <v>272</v>
      </c>
      <c r="J31" s="29">
        <f t="shared" si="0"/>
        <v>0.26924428822495616</v>
      </c>
      <c r="K31" s="28">
        <v>5690</v>
      </c>
      <c r="L31" s="28">
        <v>245</v>
      </c>
      <c r="M31" s="30">
        <v>209538</v>
      </c>
      <c r="N31" s="31">
        <f t="shared" si="1"/>
        <v>216760</v>
      </c>
      <c r="O31" s="31">
        <f t="shared" si="2"/>
        <v>6913</v>
      </c>
      <c r="P31" s="34">
        <v>6641</v>
      </c>
      <c r="Q31" s="33"/>
    </row>
    <row r="32" spans="1:17" s="24" customFormat="1" ht="12.75">
      <c r="A32" s="25">
        <v>24</v>
      </c>
      <c r="B32" s="43">
        <v>21</v>
      </c>
      <c r="C32" s="26" t="s">
        <v>109</v>
      </c>
      <c r="D32" s="44" t="s">
        <v>39</v>
      </c>
      <c r="E32" s="26" t="s">
        <v>42</v>
      </c>
      <c r="F32" s="26">
        <v>2</v>
      </c>
      <c r="G32" s="27">
        <v>2</v>
      </c>
      <c r="H32" s="28">
        <v>5704</v>
      </c>
      <c r="I32" s="28">
        <v>189</v>
      </c>
      <c r="J32" s="29">
        <f t="shared" si="0"/>
        <v>-0.23137043525131384</v>
      </c>
      <c r="K32" s="28">
        <v>7421</v>
      </c>
      <c r="L32" s="28">
        <v>243</v>
      </c>
      <c r="M32" s="30">
        <v>10220</v>
      </c>
      <c r="N32" s="31">
        <f t="shared" si="1"/>
        <v>15924</v>
      </c>
      <c r="O32" s="31">
        <f t="shared" si="2"/>
        <v>537</v>
      </c>
      <c r="P32" s="34">
        <v>348</v>
      </c>
      <c r="Q32" s="33"/>
    </row>
    <row r="33" spans="1:17" s="24" customFormat="1" ht="12.75">
      <c r="A33" s="25">
        <v>25</v>
      </c>
      <c r="B33" s="43">
        <v>27</v>
      </c>
      <c r="C33" s="26" t="s">
        <v>70</v>
      </c>
      <c r="D33" s="44" t="s">
        <v>45</v>
      </c>
      <c r="E33" s="26" t="s">
        <v>38</v>
      </c>
      <c r="F33" s="26">
        <v>11</v>
      </c>
      <c r="G33" s="27">
        <v>2</v>
      </c>
      <c r="H33" s="28">
        <v>3280</v>
      </c>
      <c r="I33" s="28">
        <v>167</v>
      </c>
      <c r="J33" s="29">
        <f t="shared" si="0"/>
        <v>-0.11470985155195679</v>
      </c>
      <c r="K33" s="28">
        <v>3705</v>
      </c>
      <c r="L33" s="28">
        <v>247</v>
      </c>
      <c r="M33" s="30">
        <v>389607</v>
      </c>
      <c r="N33" s="31">
        <f t="shared" si="1"/>
        <v>392887</v>
      </c>
      <c r="O33" s="31">
        <f t="shared" si="2"/>
        <v>15170</v>
      </c>
      <c r="P33" s="34">
        <v>15003</v>
      </c>
      <c r="Q33" s="33"/>
    </row>
    <row r="34" spans="1:17" s="24" customFormat="1" ht="12.75">
      <c r="A34" s="25">
        <v>26</v>
      </c>
      <c r="B34" s="43">
        <v>23</v>
      </c>
      <c r="C34" s="26" t="s">
        <v>69</v>
      </c>
      <c r="D34" s="44" t="s">
        <v>39</v>
      </c>
      <c r="E34" s="26" t="s">
        <v>40</v>
      </c>
      <c r="F34" s="26">
        <v>11</v>
      </c>
      <c r="G34" s="27">
        <v>2</v>
      </c>
      <c r="H34" s="28">
        <v>2808</v>
      </c>
      <c r="I34" s="28">
        <v>187</v>
      </c>
      <c r="J34" s="29">
        <f t="shared" si="0"/>
        <v>-0.348643006263048</v>
      </c>
      <c r="K34" s="28">
        <v>4311</v>
      </c>
      <c r="L34" s="28">
        <v>235</v>
      </c>
      <c r="M34" s="30">
        <v>950293</v>
      </c>
      <c r="N34" s="31">
        <f t="shared" si="1"/>
        <v>953101</v>
      </c>
      <c r="O34" s="31">
        <f t="shared" si="2"/>
        <v>36834</v>
      </c>
      <c r="P34" s="34">
        <v>36647</v>
      </c>
      <c r="Q34" s="33"/>
    </row>
    <row r="35" spans="1:17" s="24" customFormat="1" ht="12.75">
      <c r="A35" s="25">
        <v>27</v>
      </c>
      <c r="B35" s="43">
        <v>24</v>
      </c>
      <c r="C35" s="26" t="s">
        <v>84</v>
      </c>
      <c r="D35" s="44" t="s">
        <v>85</v>
      </c>
      <c r="E35" s="26" t="s">
        <v>38</v>
      </c>
      <c r="F35" s="26">
        <v>8</v>
      </c>
      <c r="G35" s="27">
        <v>2</v>
      </c>
      <c r="H35" s="28">
        <v>2250</v>
      </c>
      <c r="I35" s="28">
        <v>175</v>
      </c>
      <c r="J35" s="29">
        <f t="shared" si="0"/>
        <v>-0.4767441860465116</v>
      </c>
      <c r="K35" s="28">
        <v>4300</v>
      </c>
      <c r="L35" s="28">
        <v>221</v>
      </c>
      <c r="M35" s="30">
        <v>460501</v>
      </c>
      <c r="N35" s="31">
        <f t="shared" si="1"/>
        <v>462751</v>
      </c>
      <c r="O35" s="31">
        <f t="shared" si="2"/>
        <v>18568</v>
      </c>
      <c r="P35" s="34">
        <v>18393</v>
      </c>
      <c r="Q35" s="33"/>
    </row>
    <row r="36" spans="1:17" ht="13.5" thickBot="1">
      <c r="A36" s="35"/>
      <c r="B36" s="35"/>
      <c r="C36" s="36"/>
      <c r="D36" s="36"/>
      <c r="E36" s="36"/>
      <c r="F36" s="36"/>
      <c r="G36" s="36"/>
      <c r="H36" s="37">
        <f>SUM(H9:H35)</f>
        <v>1267273.67</v>
      </c>
      <c r="I36" s="37">
        <f>SUM(I9:I35)</f>
        <v>42732</v>
      </c>
      <c r="J36" s="38">
        <f t="shared" si="0"/>
        <v>0.12088090704703158</v>
      </c>
      <c r="K36" s="37">
        <f>SUM(K9:K35)</f>
        <v>1130605.1</v>
      </c>
      <c r="L36" s="37">
        <f>SUM(L9:L35)</f>
        <v>38818</v>
      </c>
      <c r="M36" s="37">
        <f>SUM(M9:M35)</f>
        <v>12041037</v>
      </c>
      <c r="N36" s="39"/>
      <c r="O36" s="39"/>
      <c r="P36" s="37">
        <f>SUM(P9:P35)</f>
        <v>440279</v>
      </c>
      <c r="Q36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7"/>
  <sheetViews>
    <sheetView zoomScale="90" zoomScaleNormal="90" zoomScalePageLayoutView="0" workbookViewId="0" topLeftCell="A1">
      <selection activeCell="G29" sqref="G29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108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40616</v>
      </c>
      <c r="P2" s="18"/>
    </row>
    <row r="3" spans="5:10" ht="12.75">
      <c r="E3" s="12" t="s">
        <v>9</v>
      </c>
      <c r="I3" s="19" t="s">
        <v>10</v>
      </c>
      <c r="J3" s="20">
        <v>11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111</v>
      </c>
      <c r="D9" s="44" t="s">
        <v>41</v>
      </c>
      <c r="E9" s="26" t="s">
        <v>36</v>
      </c>
      <c r="F9" s="26">
        <v>1</v>
      </c>
      <c r="G9" s="27">
        <v>7</v>
      </c>
      <c r="H9" s="28">
        <v>197044</v>
      </c>
      <c r="I9" s="28">
        <v>6682</v>
      </c>
      <c r="J9" s="29" t="e">
        <f aca="true" t="shared" si="0" ref="J9:J37">H9/K9-100%</f>
        <v>#DIV/0!</v>
      </c>
      <c r="K9" s="28"/>
      <c r="L9" s="28"/>
      <c r="M9" s="30"/>
      <c r="N9" s="31">
        <f aca="true" t="shared" si="1" ref="N9:N36">H9+M9</f>
        <v>197044</v>
      </c>
      <c r="O9" s="31">
        <f aca="true" t="shared" si="2" ref="O9:O36">I9+P9</f>
        <v>6682</v>
      </c>
      <c r="P9" s="32"/>
      <c r="Q9" s="33"/>
    </row>
    <row r="10" spans="1:17" s="24" customFormat="1" ht="12.75">
      <c r="A10" s="25">
        <v>2</v>
      </c>
      <c r="B10" s="43" t="s">
        <v>62</v>
      </c>
      <c r="C10" s="26" t="s">
        <v>112</v>
      </c>
      <c r="D10" s="44" t="s">
        <v>37</v>
      </c>
      <c r="E10" s="26" t="s">
        <v>38</v>
      </c>
      <c r="F10" s="26">
        <v>1</v>
      </c>
      <c r="G10" s="27">
        <v>6</v>
      </c>
      <c r="H10" s="28">
        <v>141318</v>
      </c>
      <c r="I10" s="28">
        <v>4732</v>
      </c>
      <c r="J10" s="29" t="e">
        <f t="shared" si="0"/>
        <v>#DIV/0!</v>
      </c>
      <c r="K10" s="28"/>
      <c r="L10" s="28"/>
      <c r="M10" s="30"/>
      <c r="N10" s="31">
        <f t="shared" si="1"/>
        <v>141318</v>
      </c>
      <c r="O10" s="31">
        <f t="shared" si="2"/>
        <v>4732</v>
      </c>
      <c r="P10" s="32"/>
      <c r="Q10" s="33"/>
    </row>
    <row r="11" spans="1:17" s="24" customFormat="1" ht="12.75">
      <c r="A11" s="25">
        <v>3</v>
      </c>
      <c r="B11" s="43">
        <v>1</v>
      </c>
      <c r="C11" s="26" t="s">
        <v>89</v>
      </c>
      <c r="D11" s="44" t="s">
        <v>39</v>
      </c>
      <c r="E11" s="26" t="s">
        <v>42</v>
      </c>
      <c r="F11" s="26">
        <v>6</v>
      </c>
      <c r="G11" s="27">
        <v>6</v>
      </c>
      <c r="H11" s="28">
        <v>88271</v>
      </c>
      <c r="I11" s="28">
        <v>2961</v>
      </c>
      <c r="J11" s="29">
        <f t="shared" si="0"/>
        <v>-0.33195341057873506</v>
      </c>
      <c r="K11" s="28">
        <v>132133</v>
      </c>
      <c r="L11" s="28">
        <v>4365</v>
      </c>
      <c r="M11" s="30">
        <v>910943</v>
      </c>
      <c r="N11" s="31">
        <f t="shared" si="1"/>
        <v>999214</v>
      </c>
      <c r="O11" s="31">
        <f t="shared" si="2"/>
        <v>37684</v>
      </c>
      <c r="P11" s="32">
        <v>34723</v>
      </c>
      <c r="Q11" s="33"/>
    </row>
    <row r="12" spans="1:17" s="24" customFormat="1" ht="12.75">
      <c r="A12" s="25">
        <v>4</v>
      </c>
      <c r="B12" s="43">
        <v>4</v>
      </c>
      <c r="C12" s="26" t="s">
        <v>105</v>
      </c>
      <c r="D12" s="44" t="s">
        <v>45</v>
      </c>
      <c r="E12" s="26" t="s">
        <v>38</v>
      </c>
      <c r="F12" s="26">
        <v>2</v>
      </c>
      <c r="G12" s="27">
        <v>9</v>
      </c>
      <c r="H12" s="28">
        <v>84402</v>
      </c>
      <c r="I12" s="28">
        <v>3308</v>
      </c>
      <c r="J12" s="29">
        <f t="shared" si="0"/>
        <v>-0.1311889993840235</v>
      </c>
      <c r="K12" s="28">
        <v>97146.56</v>
      </c>
      <c r="L12" s="28">
        <v>3701</v>
      </c>
      <c r="M12" s="30">
        <v>119715</v>
      </c>
      <c r="N12" s="31">
        <f t="shared" si="1"/>
        <v>204117</v>
      </c>
      <c r="O12" s="31">
        <f t="shared" si="2"/>
        <v>7894</v>
      </c>
      <c r="P12" s="32">
        <v>4586</v>
      </c>
      <c r="Q12" s="33"/>
    </row>
    <row r="13" spans="1:17" s="24" customFormat="1" ht="12.75">
      <c r="A13" s="25">
        <v>5</v>
      </c>
      <c r="B13" s="43">
        <v>3</v>
      </c>
      <c r="C13" s="26" t="s">
        <v>93</v>
      </c>
      <c r="D13" s="44" t="s">
        <v>39</v>
      </c>
      <c r="E13" s="26" t="s">
        <v>38</v>
      </c>
      <c r="F13" s="26">
        <v>5</v>
      </c>
      <c r="G13" s="27">
        <v>7</v>
      </c>
      <c r="H13" s="28">
        <v>80895</v>
      </c>
      <c r="I13" s="28">
        <v>2297</v>
      </c>
      <c r="J13" s="29">
        <f t="shared" si="0"/>
        <v>-0.18390920554854984</v>
      </c>
      <c r="K13" s="28">
        <v>99125</v>
      </c>
      <c r="L13" s="28">
        <v>2924</v>
      </c>
      <c r="M13" s="30">
        <v>681026</v>
      </c>
      <c r="N13" s="31">
        <f t="shared" si="1"/>
        <v>761921</v>
      </c>
      <c r="O13" s="31">
        <f t="shared" si="2"/>
        <v>22667</v>
      </c>
      <c r="P13" s="32">
        <v>20370</v>
      </c>
      <c r="Q13" s="33"/>
    </row>
    <row r="14" spans="1:17" s="24" customFormat="1" ht="12.75">
      <c r="A14" s="25">
        <v>6</v>
      </c>
      <c r="B14" s="43">
        <v>5</v>
      </c>
      <c r="C14" s="26" t="s">
        <v>106</v>
      </c>
      <c r="D14" s="44" t="s">
        <v>85</v>
      </c>
      <c r="E14" s="26" t="s">
        <v>38</v>
      </c>
      <c r="F14" s="26">
        <v>2</v>
      </c>
      <c r="G14" s="27">
        <v>6</v>
      </c>
      <c r="H14" s="28">
        <v>77764</v>
      </c>
      <c r="I14" s="28">
        <v>2645</v>
      </c>
      <c r="J14" s="29">
        <f t="shared" si="0"/>
        <v>-0.1636480963648096</v>
      </c>
      <c r="K14" s="28">
        <v>92980</v>
      </c>
      <c r="L14" s="28">
        <v>3187</v>
      </c>
      <c r="M14" s="30">
        <v>126220</v>
      </c>
      <c r="N14" s="31">
        <f t="shared" si="1"/>
        <v>203984</v>
      </c>
      <c r="O14" s="31">
        <f t="shared" si="2"/>
        <v>7138</v>
      </c>
      <c r="P14" s="32">
        <v>4493</v>
      </c>
      <c r="Q14" s="33"/>
    </row>
    <row r="15" spans="1:17" s="24" customFormat="1" ht="12.75">
      <c r="A15" s="25">
        <v>7</v>
      </c>
      <c r="B15" s="43">
        <v>2</v>
      </c>
      <c r="C15" s="26" t="s">
        <v>98</v>
      </c>
      <c r="D15" s="44" t="s">
        <v>37</v>
      </c>
      <c r="E15" s="26" t="s">
        <v>38</v>
      </c>
      <c r="F15" s="26">
        <v>4</v>
      </c>
      <c r="G15" s="27">
        <v>8</v>
      </c>
      <c r="H15" s="28">
        <v>66866</v>
      </c>
      <c r="I15" s="28">
        <v>2284</v>
      </c>
      <c r="J15" s="29">
        <f t="shared" si="0"/>
        <v>-0.3422018265591251</v>
      </c>
      <c r="K15" s="28">
        <v>101651.24</v>
      </c>
      <c r="L15" s="28">
        <v>3422</v>
      </c>
      <c r="M15" s="42">
        <v>631555</v>
      </c>
      <c r="N15" s="31">
        <f t="shared" si="1"/>
        <v>698421</v>
      </c>
      <c r="O15" s="31">
        <f t="shared" si="2"/>
        <v>25635</v>
      </c>
      <c r="P15" s="32">
        <v>23351</v>
      </c>
      <c r="Q15" s="33"/>
    </row>
    <row r="16" spans="1:17" s="24" customFormat="1" ht="12.75">
      <c r="A16" s="25">
        <v>8</v>
      </c>
      <c r="B16" s="43">
        <v>7</v>
      </c>
      <c r="C16" s="26" t="s">
        <v>101</v>
      </c>
      <c r="D16" s="44" t="s">
        <v>35</v>
      </c>
      <c r="E16" s="26" t="s">
        <v>36</v>
      </c>
      <c r="F16" s="26">
        <v>3</v>
      </c>
      <c r="G16" s="27">
        <v>14</v>
      </c>
      <c r="H16" s="28">
        <v>64988</v>
      </c>
      <c r="I16" s="28">
        <v>2023</v>
      </c>
      <c r="J16" s="29">
        <f t="shared" si="0"/>
        <v>-0.13953950242959468</v>
      </c>
      <c r="K16" s="28">
        <v>75527</v>
      </c>
      <c r="L16" s="28">
        <v>2276</v>
      </c>
      <c r="M16" s="42">
        <v>255602</v>
      </c>
      <c r="N16" s="31">
        <f t="shared" si="1"/>
        <v>320590</v>
      </c>
      <c r="O16" s="31">
        <f t="shared" si="2"/>
        <v>9814</v>
      </c>
      <c r="P16" s="32">
        <v>7791</v>
      </c>
      <c r="Q16" s="33"/>
    </row>
    <row r="17" spans="1:17" s="24" customFormat="1" ht="12.75">
      <c r="A17" s="25">
        <v>9</v>
      </c>
      <c r="B17" s="43">
        <v>6</v>
      </c>
      <c r="C17" s="26" t="s">
        <v>94</v>
      </c>
      <c r="D17" s="44" t="s">
        <v>45</v>
      </c>
      <c r="E17" s="26" t="s">
        <v>38</v>
      </c>
      <c r="F17" s="26">
        <v>5</v>
      </c>
      <c r="G17" s="27">
        <v>8</v>
      </c>
      <c r="H17" s="28">
        <v>52495</v>
      </c>
      <c r="I17" s="28">
        <v>1717</v>
      </c>
      <c r="J17" s="29">
        <f t="shared" si="0"/>
        <v>-0.4059770062915856</v>
      </c>
      <c r="K17" s="28">
        <v>88372</v>
      </c>
      <c r="L17" s="28">
        <v>2977</v>
      </c>
      <c r="M17" s="30">
        <v>824076</v>
      </c>
      <c r="N17" s="31">
        <f t="shared" si="1"/>
        <v>876571</v>
      </c>
      <c r="O17" s="31">
        <f t="shared" si="2"/>
        <v>33073</v>
      </c>
      <c r="P17" s="34">
        <v>31356</v>
      </c>
      <c r="Q17" s="33"/>
    </row>
    <row r="18" spans="1:17" s="24" customFormat="1" ht="12.75">
      <c r="A18" s="25">
        <v>10</v>
      </c>
      <c r="B18" s="43">
        <v>9</v>
      </c>
      <c r="C18" s="26" t="s">
        <v>102</v>
      </c>
      <c r="D18" s="44" t="s">
        <v>37</v>
      </c>
      <c r="E18" s="26" t="s">
        <v>38</v>
      </c>
      <c r="F18" s="26">
        <v>3</v>
      </c>
      <c r="G18" s="27">
        <v>8</v>
      </c>
      <c r="H18" s="28">
        <v>37604</v>
      </c>
      <c r="I18" s="28">
        <v>1022</v>
      </c>
      <c r="J18" s="29">
        <f t="shared" si="0"/>
        <v>-0.3100310086053467</v>
      </c>
      <c r="K18" s="28">
        <v>54501</v>
      </c>
      <c r="L18" s="28">
        <v>1416</v>
      </c>
      <c r="M18" s="30">
        <v>178096</v>
      </c>
      <c r="N18" s="31">
        <f t="shared" si="1"/>
        <v>215700</v>
      </c>
      <c r="O18" s="31">
        <f t="shared" si="2"/>
        <v>5804</v>
      </c>
      <c r="P18" s="34">
        <v>4782</v>
      </c>
      <c r="Q18" s="33"/>
    </row>
    <row r="19" spans="1:17" s="24" customFormat="1" ht="12.75">
      <c r="A19" s="25">
        <v>11</v>
      </c>
      <c r="B19" s="43">
        <v>11</v>
      </c>
      <c r="C19" s="26" t="s">
        <v>99</v>
      </c>
      <c r="D19" s="44" t="s">
        <v>39</v>
      </c>
      <c r="E19" s="26" t="s">
        <v>38</v>
      </c>
      <c r="F19" s="26">
        <v>4</v>
      </c>
      <c r="G19" s="27">
        <v>2</v>
      </c>
      <c r="H19" s="28">
        <v>33436</v>
      </c>
      <c r="I19" s="28">
        <v>1022</v>
      </c>
      <c r="J19" s="29">
        <f t="shared" si="0"/>
        <v>-0.2660300735374822</v>
      </c>
      <c r="K19" s="28">
        <v>45555</v>
      </c>
      <c r="L19" s="28">
        <v>1399</v>
      </c>
      <c r="M19" s="30">
        <v>187607</v>
      </c>
      <c r="N19" s="31">
        <f t="shared" si="1"/>
        <v>221043</v>
      </c>
      <c r="O19" s="31">
        <f t="shared" si="2"/>
        <v>7389</v>
      </c>
      <c r="P19" s="34">
        <v>6367</v>
      </c>
      <c r="Q19" s="33"/>
    </row>
    <row r="20" spans="1:17" s="24" customFormat="1" ht="12.75">
      <c r="A20" s="25">
        <v>12</v>
      </c>
      <c r="B20" s="43">
        <v>12</v>
      </c>
      <c r="C20" s="26" t="s">
        <v>74</v>
      </c>
      <c r="D20" s="44" t="s">
        <v>67</v>
      </c>
      <c r="E20" s="26" t="s">
        <v>36</v>
      </c>
      <c r="F20" s="26">
        <v>9</v>
      </c>
      <c r="G20" s="27">
        <v>11</v>
      </c>
      <c r="H20" s="28">
        <v>31682</v>
      </c>
      <c r="I20" s="28">
        <v>1568</v>
      </c>
      <c r="J20" s="29">
        <f t="shared" si="0"/>
        <v>-0.168626010286554</v>
      </c>
      <c r="K20" s="28">
        <v>38108</v>
      </c>
      <c r="L20" s="28">
        <v>1749</v>
      </c>
      <c r="M20" s="30">
        <v>1184059</v>
      </c>
      <c r="N20" s="31">
        <f t="shared" si="1"/>
        <v>1215741</v>
      </c>
      <c r="O20" s="31">
        <f t="shared" si="2"/>
        <v>50712</v>
      </c>
      <c r="P20" s="34">
        <v>49144</v>
      </c>
      <c r="Q20" s="33"/>
    </row>
    <row r="21" spans="1:17" s="24" customFormat="1" ht="12.75">
      <c r="A21" s="25">
        <v>13</v>
      </c>
      <c r="B21" s="43">
        <v>8</v>
      </c>
      <c r="C21" s="26" t="s">
        <v>82</v>
      </c>
      <c r="D21" s="44" t="s">
        <v>35</v>
      </c>
      <c r="E21" s="26" t="s">
        <v>36</v>
      </c>
      <c r="F21" s="26">
        <v>7</v>
      </c>
      <c r="G21" s="27">
        <v>5</v>
      </c>
      <c r="H21" s="28">
        <v>30859</v>
      </c>
      <c r="I21" s="28">
        <v>1022</v>
      </c>
      <c r="J21" s="29">
        <f t="shared" si="0"/>
        <v>-0.48439431913116127</v>
      </c>
      <c r="K21" s="28">
        <v>59850</v>
      </c>
      <c r="L21" s="28">
        <v>1970</v>
      </c>
      <c r="M21" s="30">
        <v>842598</v>
      </c>
      <c r="N21" s="31">
        <f t="shared" si="1"/>
        <v>873457</v>
      </c>
      <c r="O21" s="31">
        <f t="shared" si="2"/>
        <v>32717</v>
      </c>
      <c r="P21" s="34">
        <v>31695</v>
      </c>
      <c r="Q21" s="33"/>
    </row>
    <row r="22" spans="1:17" s="24" customFormat="1" ht="12.75">
      <c r="A22" s="25">
        <v>14</v>
      </c>
      <c r="B22" s="43">
        <v>13</v>
      </c>
      <c r="C22" s="41" t="s">
        <v>59</v>
      </c>
      <c r="D22" s="44" t="s">
        <v>39</v>
      </c>
      <c r="E22" s="26" t="s">
        <v>38</v>
      </c>
      <c r="F22" s="26">
        <v>12</v>
      </c>
      <c r="G22" s="27">
        <v>9</v>
      </c>
      <c r="H22" s="28">
        <v>28915.1</v>
      </c>
      <c r="I22" s="28">
        <v>1362</v>
      </c>
      <c r="J22" s="29">
        <f t="shared" si="0"/>
        <v>0.009217828348050627</v>
      </c>
      <c r="K22" s="28">
        <v>28651</v>
      </c>
      <c r="L22" s="28">
        <v>1003</v>
      </c>
      <c r="M22" s="30">
        <v>1533635</v>
      </c>
      <c r="N22" s="31">
        <f t="shared" si="1"/>
        <v>1562550.1</v>
      </c>
      <c r="O22" s="31">
        <f t="shared" si="2"/>
        <v>53941</v>
      </c>
      <c r="P22" s="34">
        <v>52579</v>
      </c>
      <c r="Q22" s="33"/>
    </row>
    <row r="23" spans="1:17" s="24" customFormat="1" ht="12.75">
      <c r="A23" s="25">
        <v>15</v>
      </c>
      <c r="B23" s="43">
        <v>10</v>
      </c>
      <c r="C23" s="26" t="s">
        <v>103</v>
      </c>
      <c r="D23" s="44" t="s">
        <v>45</v>
      </c>
      <c r="E23" s="26" t="s">
        <v>38</v>
      </c>
      <c r="F23" s="26">
        <v>3</v>
      </c>
      <c r="G23" s="27">
        <v>6</v>
      </c>
      <c r="H23" s="28">
        <v>26511</v>
      </c>
      <c r="I23" s="28">
        <v>866</v>
      </c>
      <c r="J23" s="29">
        <f t="shared" si="0"/>
        <v>-0.49363002578550286</v>
      </c>
      <c r="K23" s="28">
        <v>52355</v>
      </c>
      <c r="L23" s="28">
        <v>1758</v>
      </c>
      <c r="M23" s="30">
        <v>242663</v>
      </c>
      <c r="N23" s="31">
        <f t="shared" si="1"/>
        <v>269174</v>
      </c>
      <c r="O23" s="31">
        <f t="shared" si="2"/>
        <v>9857</v>
      </c>
      <c r="P23" s="34">
        <v>8991</v>
      </c>
      <c r="Q23" s="33"/>
    </row>
    <row r="24" spans="1:17" s="24" customFormat="1" ht="12.75">
      <c r="A24" s="25">
        <v>16</v>
      </c>
      <c r="B24" s="43">
        <v>15</v>
      </c>
      <c r="C24" s="26" t="s">
        <v>96</v>
      </c>
      <c r="D24" s="44" t="s">
        <v>35</v>
      </c>
      <c r="E24" s="26" t="s">
        <v>36</v>
      </c>
      <c r="F24" s="26">
        <v>4</v>
      </c>
      <c r="G24" s="27">
        <v>5</v>
      </c>
      <c r="H24" s="28">
        <v>15141</v>
      </c>
      <c r="I24" s="28">
        <v>554</v>
      </c>
      <c r="J24" s="29">
        <f t="shared" si="0"/>
        <v>-0.22074112197632523</v>
      </c>
      <c r="K24" s="28">
        <v>19430</v>
      </c>
      <c r="L24" s="28">
        <v>733</v>
      </c>
      <c r="M24" s="30">
        <v>188859</v>
      </c>
      <c r="N24" s="31">
        <f t="shared" si="1"/>
        <v>204000</v>
      </c>
      <c r="O24" s="31">
        <f t="shared" si="2"/>
        <v>7596</v>
      </c>
      <c r="P24" s="34">
        <v>7042</v>
      </c>
      <c r="Q24" s="33"/>
    </row>
    <row r="25" spans="1:17" s="24" customFormat="1" ht="12.75">
      <c r="A25" s="25">
        <v>17</v>
      </c>
      <c r="B25" s="43">
        <v>14</v>
      </c>
      <c r="C25" s="26" t="s">
        <v>90</v>
      </c>
      <c r="D25" s="44" t="s">
        <v>39</v>
      </c>
      <c r="E25" s="26" t="s">
        <v>40</v>
      </c>
      <c r="F25" s="26">
        <v>6</v>
      </c>
      <c r="G25" s="27">
        <v>4</v>
      </c>
      <c r="H25" s="28">
        <v>13052</v>
      </c>
      <c r="I25" s="28">
        <v>450</v>
      </c>
      <c r="J25" s="29">
        <f t="shared" si="0"/>
        <v>-0.49083248810173985</v>
      </c>
      <c r="K25" s="28">
        <v>25634</v>
      </c>
      <c r="L25" s="28">
        <v>862</v>
      </c>
      <c r="M25" s="30">
        <v>168452</v>
      </c>
      <c r="N25" s="31">
        <f t="shared" si="1"/>
        <v>181504</v>
      </c>
      <c r="O25" s="31">
        <f t="shared" si="2"/>
        <v>6696</v>
      </c>
      <c r="P25" s="34">
        <v>6246</v>
      </c>
      <c r="Q25" s="33"/>
    </row>
    <row r="26" spans="1:17" s="24" customFormat="1" ht="12.75">
      <c r="A26" s="25">
        <v>18</v>
      </c>
      <c r="B26" s="43">
        <v>21</v>
      </c>
      <c r="C26" s="26" t="s">
        <v>57</v>
      </c>
      <c r="D26" s="44" t="s">
        <v>39</v>
      </c>
      <c r="E26" s="26" t="s">
        <v>38</v>
      </c>
      <c r="F26" s="26">
        <v>13</v>
      </c>
      <c r="G26" s="27">
        <v>2</v>
      </c>
      <c r="H26" s="28">
        <v>11898</v>
      </c>
      <c r="I26" s="28">
        <v>260</v>
      </c>
      <c r="J26" s="29">
        <f t="shared" si="0"/>
        <v>1.4060667340748232</v>
      </c>
      <c r="K26" s="28">
        <v>4945</v>
      </c>
      <c r="L26" s="28">
        <v>190</v>
      </c>
      <c r="M26" s="30">
        <v>427854</v>
      </c>
      <c r="N26" s="31">
        <f t="shared" si="1"/>
        <v>439752</v>
      </c>
      <c r="O26" s="31">
        <f t="shared" si="2"/>
        <v>16496</v>
      </c>
      <c r="P26" s="34">
        <v>16236</v>
      </c>
      <c r="Q26" s="33"/>
    </row>
    <row r="27" spans="1:17" s="24" customFormat="1" ht="12.75">
      <c r="A27" s="25">
        <v>19</v>
      </c>
      <c r="B27" s="43">
        <v>16</v>
      </c>
      <c r="C27" s="26" t="s">
        <v>97</v>
      </c>
      <c r="D27" s="44" t="s">
        <v>39</v>
      </c>
      <c r="E27" s="26" t="s">
        <v>42</v>
      </c>
      <c r="F27" s="26">
        <v>4</v>
      </c>
      <c r="G27" s="27">
        <v>3</v>
      </c>
      <c r="H27" s="28">
        <v>11666</v>
      </c>
      <c r="I27" s="28">
        <v>404</v>
      </c>
      <c r="J27" s="29">
        <f t="shared" si="0"/>
        <v>-0.09894183980844984</v>
      </c>
      <c r="K27" s="28">
        <v>12947</v>
      </c>
      <c r="L27" s="28">
        <v>398</v>
      </c>
      <c r="M27" s="30">
        <v>95508</v>
      </c>
      <c r="N27" s="31">
        <f t="shared" si="1"/>
        <v>107174</v>
      </c>
      <c r="O27" s="31">
        <f t="shared" si="2"/>
        <v>3858</v>
      </c>
      <c r="P27" s="34">
        <v>3454</v>
      </c>
      <c r="Q27" s="33"/>
    </row>
    <row r="28" spans="1:17" s="24" customFormat="1" ht="12.75">
      <c r="A28" s="25">
        <v>20</v>
      </c>
      <c r="B28" s="43" t="s">
        <v>62</v>
      </c>
      <c r="C28" s="26" t="s">
        <v>110</v>
      </c>
      <c r="D28" s="44" t="s">
        <v>39</v>
      </c>
      <c r="E28" s="26" t="s">
        <v>36</v>
      </c>
      <c r="F28" s="26">
        <v>1</v>
      </c>
      <c r="G28" s="27">
        <v>2</v>
      </c>
      <c r="H28" s="28">
        <v>10371</v>
      </c>
      <c r="I28" s="28">
        <v>448</v>
      </c>
      <c r="J28" s="29" t="e">
        <f t="shared" si="0"/>
        <v>#DIV/0!</v>
      </c>
      <c r="K28" s="28"/>
      <c r="L28" s="28"/>
      <c r="M28" s="30"/>
      <c r="N28" s="31">
        <f t="shared" si="1"/>
        <v>10371</v>
      </c>
      <c r="O28" s="31">
        <f t="shared" si="2"/>
        <v>448</v>
      </c>
      <c r="P28" s="34"/>
      <c r="Q28" s="33"/>
    </row>
    <row r="29" spans="1:17" s="24" customFormat="1" ht="12.75">
      <c r="A29" s="25">
        <v>21</v>
      </c>
      <c r="B29" s="43" t="s">
        <v>62</v>
      </c>
      <c r="C29" s="26" t="s">
        <v>109</v>
      </c>
      <c r="D29" s="44" t="s">
        <v>39</v>
      </c>
      <c r="E29" s="26" t="s">
        <v>42</v>
      </c>
      <c r="F29" s="26">
        <v>1</v>
      </c>
      <c r="G29" s="27">
        <v>2</v>
      </c>
      <c r="H29" s="28">
        <v>7421</v>
      </c>
      <c r="I29" s="28">
        <v>243</v>
      </c>
      <c r="J29" s="29" t="e">
        <f t="shared" si="0"/>
        <v>#DIV/0!</v>
      </c>
      <c r="K29" s="28"/>
      <c r="L29" s="28"/>
      <c r="M29" s="30"/>
      <c r="N29" s="31">
        <f t="shared" si="1"/>
        <v>7421</v>
      </c>
      <c r="O29" s="31">
        <f t="shared" si="2"/>
        <v>243</v>
      </c>
      <c r="P29" s="34"/>
      <c r="Q29" s="33"/>
    </row>
    <row r="30" spans="1:17" s="24" customFormat="1" ht="12.75">
      <c r="A30" s="25">
        <v>22</v>
      </c>
      <c r="B30" s="43">
        <v>18</v>
      </c>
      <c r="C30" s="26" t="s">
        <v>83</v>
      </c>
      <c r="D30" s="44" t="s">
        <v>37</v>
      </c>
      <c r="E30" s="26" t="s">
        <v>38</v>
      </c>
      <c r="F30" s="26">
        <v>7</v>
      </c>
      <c r="G30" s="27">
        <v>3</v>
      </c>
      <c r="H30" s="28">
        <v>5690</v>
      </c>
      <c r="I30" s="28">
        <v>245</v>
      </c>
      <c r="J30" s="29">
        <f t="shared" si="0"/>
        <v>-0.19847865896605155</v>
      </c>
      <c r="K30" s="28">
        <v>7099</v>
      </c>
      <c r="L30" s="28">
        <v>238</v>
      </c>
      <c r="M30" s="30">
        <v>203293</v>
      </c>
      <c r="N30" s="31">
        <f t="shared" si="1"/>
        <v>208983</v>
      </c>
      <c r="O30" s="31">
        <f t="shared" si="2"/>
        <v>6616</v>
      </c>
      <c r="P30" s="34">
        <v>6371</v>
      </c>
      <c r="Q30" s="33"/>
    </row>
    <row r="31" spans="1:17" s="24" customFormat="1" ht="12.75">
      <c r="A31" s="25">
        <v>23</v>
      </c>
      <c r="B31" s="43">
        <v>23</v>
      </c>
      <c r="C31" s="26" t="s">
        <v>69</v>
      </c>
      <c r="D31" s="44" t="s">
        <v>39</v>
      </c>
      <c r="E31" s="26" t="s">
        <v>40</v>
      </c>
      <c r="F31" s="26">
        <v>10</v>
      </c>
      <c r="G31" s="27">
        <v>3</v>
      </c>
      <c r="H31" s="28">
        <v>4311</v>
      </c>
      <c r="I31" s="28">
        <v>235</v>
      </c>
      <c r="J31" s="29">
        <f t="shared" si="0"/>
        <v>0.16860937923556518</v>
      </c>
      <c r="K31" s="28">
        <v>3689</v>
      </c>
      <c r="L31" s="28">
        <v>182</v>
      </c>
      <c r="M31" s="30">
        <v>945454</v>
      </c>
      <c r="N31" s="31">
        <f t="shared" si="1"/>
        <v>949765</v>
      </c>
      <c r="O31" s="31">
        <f t="shared" si="2"/>
        <v>36623</v>
      </c>
      <c r="P31" s="34">
        <v>36388</v>
      </c>
      <c r="Q31" s="33"/>
    </row>
    <row r="32" spans="1:17" s="24" customFormat="1" ht="12.75">
      <c r="A32" s="25">
        <v>24</v>
      </c>
      <c r="B32" s="43">
        <v>26</v>
      </c>
      <c r="C32" s="26" t="s">
        <v>84</v>
      </c>
      <c r="D32" s="44" t="s">
        <v>85</v>
      </c>
      <c r="E32" s="26" t="s">
        <v>38</v>
      </c>
      <c r="F32" s="26">
        <v>7</v>
      </c>
      <c r="G32" s="27">
        <v>2</v>
      </c>
      <c r="H32" s="28">
        <v>4300</v>
      </c>
      <c r="I32" s="28">
        <v>221</v>
      </c>
      <c r="J32" s="29">
        <f t="shared" si="0"/>
        <v>0.9282511210762332</v>
      </c>
      <c r="K32" s="28">
        <v>2230</v>
      </c>
      <c r="L32" s="28">
        <v>153</v>
      </c>
      <c r="M32" s="30">
        <v>454490</v>
      </c>
      <c r="N32" s="31">
        <f t="shared" si="1"/>
        <v>458790</v>
      </c>
      <c r="O32" s="31">
        <f t="shared" si="2"/>
        <v>18292</v>
      </c>
      <c r="P32" s="34">
        <v>18071</v>
      </c>
      <c r="Q32" s="33"/>
    </row>
    <row r="33" spans="1:17" s="24" customFormat="1" ht="12.75">
      <c r="A33" s="25">
        <v>25</v>
      </c>
      <c r="B33" s="43">
        <v>17</v>
      </c>
      <c r="C33" s="26" t="s">
        <v>92</v>
      </c>
      <c r="D33" s="44" t="s">
        <v>35</v>
      </c>
      <c r="E33" s="26" t="s">
        <v>36</v>
      </c>
      <c r="F33" s="26">
        <v>5</v>
      </c>
      <c r="G33" s="27">
        <v>3</v>
      </c>
      <c r="H33" s="28">
        <v>3832</v>
      </c>
      <c r="I33" s="28">
        <v>168</v>
      </c>
      <c r="J33" s="29">
        <f t="shared" si="0"/>
        <v>-0.6573983012963791</v>
      </c>
      <c r="K33" s="28">
        <v>11185</v>
      </c>
      <c r="L33" s="28">
        <v>354</v>
      </c>
      <c r="M33" s="30">
        <v>125801</v>
      </c>
      <c r="N33" s="31">
        <f t="shared" si="1"/>
        <v>129633</v>
      </c>
      <c r="O33" s="31">
        <f t="shared" si="2"/>
        <v>5021</v>
      </c>
      <c r="P33" s="34">
        <v>4853</v>
      </c>
      <c r="Q33" s="33"/>
    </row>
    <row r="34" spans="1:17" s="24" customFormat="1" ht="12.75">
      <c r="A34" s="25">
        <v>26</v>
      </c>
      <c r="B34" s="43">
        <v>25</v>
      </c>
      <c r="C34" s="45" t="s">
        <v>48</v>
      </c>
      <c r="D34" s="44" t="s">
        <v>39</v>
      </c>
      <c r="E34" s="26" t="s">
        <v>38</v>
      </c>
      <c r="F34" s="26">
        <v>19</v>
      </c>
      <c r="G34" s="27">
        <v>4</v>
      </c>
      <c r="H34" s="28">
        <v>3751</v>
      </c>
      <c r="I34" s="28">
        <v>225</v>
      </c>
      <c r="J34" s="29">
        <f t="shared" si="0"/>
        <v>0.46123880015582386</v>
      </c>
      <c r="K34" s="28">
        <v>2567</v>
      </c>
      <c r="L34" s="28">
        <v>172</v>
      </c>
      <c r="M34" s="30">
        <v>761172</v>
      </c>
      <c r="N34" s="31">
        <f t="shared" si="1"/>
        <v>764923</v>
      </c>
      <c r="O34" s="31">
        <f t="shared" si="2"/>
        <v>33932</v>
      </c>
      <c r="P34" s="34">
        <v>33707</v>
      </c>
      <c r="Q34" s="33"/>
    </row>
    <row r="35" spans="1:17" s="24" customFormat="1" ht="12.75">
      <c r="A35" s="25">
        <v>27</v>
      </c>
      <c r="B35" s="43">
        <v>24</v>
      </c>
      <c r="C35" s="26" t="s">
        <v>70</v>
      </c>
      <c r="D35" s="44" t="s">
        <v>45</v>
      </c>
      <c r="E35" s="26" t="s">
        <v>38</v>
      </c>
      <c r="F35" s="26">
        <v>10</v>
      </c>
      <c r="G35" s="27">
        <v>2</v>
      </c>
      <c r="H35" s="28">
        <v>3705</v>
      </c>
      <c r="I35" s="28">
        <v>247</v>
      </c>
      <c r="J35" s="29">
        <f t="shared" si="0"/>
        <v>0.029166666666666563</v>
      </c>
      <c r="K35" s="28">
        <v>3600</v>
      </c>
      <c r="L35" s="28">
        <v>253</v>
      </c>
      <c r="M35" s="30">
        <v>385152</v>
      </c>
      <c r="N35" s="31">
        <f t="shared" si="1"/>
        <v>388857</v>
      </c>
      <c r="O35" s="31">
        <f t="shared" si="2"/>
        <v>14965</v>
      </c>
      <c r="P35" s="34">
        <v>14718</v>
      </c>
      <c r="Q35" s="33"/>
    </row>
    <row r="36" spans="1:17" s="24" customFormat="1" ht="12.75">
      <c r="A36" s="25">
        <v>28</v>
      </c>
      <c r="B36" s="43">
        <v>19</v>
      </c>
      <c r="C36" s="48" t="s">
        <v>63</v>
      </c>
      <c r="D36" s="44" t="s">
        <v>39</v>
      </c>
      <c r="E36" s="26" t="s">
        <v>40</v>
      </c>
      <c r="F36" s="26">
        <v>11</v>
      </c>
      <c r="G36" s="27">
        <v>4</v>
      </c>
      <c r="H36" s="28">
        <v>2196</v>
      </c>
      <c r="I36" s="28">
        <v>839</v>
      </c>
      <c r="J36" s="29">
        <f t="shared" si="0"/>
        <v>-0.6663121106214861</v>
      </c>
      <c r="K36" s="28">
        <v>6581</v>
      </c>
      <c r="L36" s="28">
        <v>281</v>
      </c>
      <c r="M36" s="30">
        <v>620006</v>
      </c>
      <c r="N36" s="31">
        <f t="shared" si="1"/>
        <v>622202</v>
      </c>
      <c r="O36" s="31">
        <f t="shared" si="2"/>
        <v>24066</v>
      </c>
      <c r="P36" s="34">
        <v>23227</v>
      </c>
      <c r="Q36" s="33"/>
    </row>
    <row r="37" spans="1:17" ht="13.5" thickBot="1">
      <c r="A37" s="35"/>
      <c r="B37" s="35"/>
      <c r="C37" s="36"/>
      <c r="D37" s="36"/>
      <c r="E37" s="36"/>
      <c r="F37" s="36"/>
      <c r="G37" s="36"/>
      <c r="H37" s="37">
        <f>SUM(H9:H36)</f>
        <v>1140384.1</v>
      </c>
      <c r="I37" s="37">
        <f>SUM(I9:I36)</f>
        <v>40050</v>
      </c>
      <c r="J37" s="38">
        <f t="shared" si="0"/>
        <v>0.06991741330817947</v>
      </c>
      <c r="K37" s="37">
        <f>SUM(K9:K36)</f>
        <v>1065861.8</v>
      </c>
      <c r="L37" s="37">
        <f>SUM(L9:L36)</f>
        <v>35963</v>
      </c>
      <c r="M37" s="37">
        <f>SUM(M9:M36)</f>
        <v>12093836</v>
      </c>
      <c r="N37" s="39"/>
      <c r="O37" s="39"/>
      <c r="P37" s="37">
        <f>SUM(P9:P36)</f>
        <v>450541</v>
      </c>
      <c r="Q3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D27" sqref="D2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104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40609</v>
      </c>
      <c r="P2" s="18"/>
    </row>
    <row r="3" spans="5:10" ht="12.75">
      <c r="E3" s="12" t="s">
        <v>9</v>
      </c>
      <c r="I3" s="19" t="s">
        <v>10</v>
      </c>
      <c r="J3" s="20">
        <v>10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7</v>
      </c>
      <c r="C9" s="26" t="s">
        <v>89</v>
      </c>
      <c r="D9" s="44" t="s">
        <v>39</v>
      </c>
      <c r="E9" s="26" t="s">
        <v>42</v>
      </c>
      <c r="F9" s="26">
        <v>5</v>
      </c>
      <c r="G9" s="27">
        <v>6</v>
      </c>
      <c r="H9" s="28">
        <v>132133</v>
      </c>
      <c r="I9" s="28">
        <v>4365</v>
      </c>
      <c r="J9" s="29">
        <f aca="true" t="shared" si="0" ref="J9:J35">H9/K9-100%</f>
        <v>0.6409348881685979</v>
      </c>
      <c r="K9" s="28">
        <v>80523</v>
      </c>
      <c r="L9" s="28">
        <v>2711</v>
      </c>
      <c r="M9" s="30">
        <v>722690</v>
      </c>
      <c r="N9" s="31">
        <f aca="true" t="shared" si="1" ref="N9:N34">H9+M9</f>
        <v>854823</v>
      </c>
      <c r="O9" s="31">
        <f aca="true" t="shared" si="2" ref="O9:O34">I9+P9</f>
        <v>32674</v>
      </c>
      <c r="P9" s="32">
        <v>28309</v>
      </c>
      <c r="Q9" s="33"/>
    </row>
    <row r="10" spans="1:17" s="24" customFormat="1" ht="12.75">
      <c r="A10" s="25">
        <v>2</v>
      </c>
      <c r="B10" s="43">
        <v>2</v>
      </c>
      <c r="C10" s="26" t="s">
        <v>98</v>
      </c>
      <c r="D10" s="44" t="s">
        <v>37</v>
      </c>
      <c r="E10" s="26" t="s">
        <v>38</v>
      </c>
      <c r="F10" s="26">
        <v>3</v>
      </c>
      <c r="G10" s="27">
        <v>8</v>
      </c>
      <c r="H10" s="28">
        <v>101651.24</v>
      </c>
      <c r="I10" s="28">
        <v>3422</v>
      </c>
      <c r="J10" s="29">
        <f t="shared" si="0"/>
        <v>-0.295082349188297</v>
      </c>
      <c r="K10" s="28">
        <v>144203</v>
      </c>
      <c r="L10" s="28">
        <v>5000</v>
      </c>
      <c r="M10" s="30">
        <v>502165</v>
      </c>
      <c r="N10" s="31">
        <f t="shared" si="1"/>
        <v>603816.24</v>
      </c>
      <c r="O10" s="31">
        <f t="shared" si="2"/>
        <v>22290</v>
      </c>
      <c r="P10" s="32">
        <v>18868</v>
      </c>
      <c r="Q10" s="33"/>
    </row>
    <row r="11" spans="1:17" s="24" customFormat="1" ht="12.75">
      <c r="A11" s="25">
        <v>3</v>
      </c>
      <c r="B11" s="43">
        <v>4</v>
      </c>
      <c r="C11" s="26" t="s">
        <v>93</v>
      </c>
      <c r="D11" s="44" t="s">
        <v>39</v>
      </c>
      <c r="E11" s="26" t="s">
        <v>38</v>
      </c>
      <c r="F11" s="26">
        <v>4</v>
      </c>
      <c r="G11" s="27">
        <v>6</v>
      </c>
      <c r="H11" s="28">
        <v>99125</v>
      </c>
      <c r="I11" s="28">
        <v>2924</v>
      </c>
      <c r="J11" s="29">
        <f t="shared" si="0"/>
        <v>-0.24213811473780467</v>
      </c>
      <c r="K11" s="28">
        <v>130795.6</v>
      </c>
      <c r="L11" s="28">
        <v>3816</v>
      </c>
      <c r="M11" s="30">
        <v>568779</v>
      </c>
      <c r="N11" s="31">
        <f t="shared" si="1"/>
        <v>667904</v>
      </c>
      <c r="O11" s="31">
        <f t="shared" si="2"/>
        <v>19977</v>
      </c>
      <c r="P11" s="32">
        <v>17053</v>
      </c>
      <c r="Q11" s="33"/>
    </row>
    <row r="12" spans="1:17" s="24" customFormat="1" ht="12.75">
      <c r="A12" s="25">
        <v>4</v>
      </c>
      <c r="B12" s="43" t="s">
        <v>62</v>
      </c>
      <c r="C12" s="26" t="s">
        <v>105</v>
      </c>
      <c r="D12" s="44" t="s">
        <v>45</v>
      </c>
      <c r="E12" s="26" t="s">
        <v>38</v>
      </c>
      <c r="F12" s="26">
        <v>1</v>
      </c>
      <c r="G12" s="27">
        <v>9</v>
      </c>
      <c r="H12" s="28">
        <v>97146.56</v>
      </c>
      <c r="I12" s="28">
        <v>3701</v>
      </c>
      <c r="J12" s="29" t="e">
        <f t="shared" si="0"/>
        <v>#DIV/0!</v>
      </c>
      <c r="K12" s="28"/>
      <c r="L12" s="28"/>
      <c r="M12" s="30"/>
      <c r="N12" s="31">
        <f t="shared" si="1"/>
        <v>97146.56</v>
      </c>
      <c r="O12" s="31">
        <f t="shared" si="2"/>
        <v>3701</v>
      </c>
      <c r="P12" s="32"/>
      <c r="Q12" s="33"/>
    </row>
    <row r="13" spans="1:17" s="24" customFormat="1" ht="12.75">
      <c r="A13" s="25">
        <v>5</v>
      </c>
      <c r="B13" s="43" t="s">
        <v>62</v>
      </c>
      <c r="C13" s="26" t="s">
        <v>106</v>
      </c>
      <c r="D13" s="44" t="s">
        <v>85</v>
      </c>
      <c r="E13" s="26" t="s">
        <v>38</v>
      </c>
      <c r="F13" s="26">
        <v>1</v>
      </c>
      <c r="G13" s="27">
        <v>6</v>
      </c>
      <c r="H13" s="28">
        <v>92980</v>
      </c>
      <c r="I13" s="28">
        <v>3187</v>
      </c>
      <c r="J13" s="29" t="e">
        <f t="shared" si="0"/>
        <v>#DIV/0!</v>
      </c>
      <c r="K13" s="28"/>
      <c r="L13" s="28"/>
      <c r="M13" s="30"/>
      <c r="N13" s="31">
        <f t="shared" si="1"/>
        <v>92980</v>
      </c>
      <c r="O13" s="31">
        <f t="shared" si="2"/>
        <v>3187</v>
      </c>
      <c r="P13" s="32"/>
      <c r="Q13" s="33"/>
    </row>
    <row r="14" spans="1:17" s="24" customFormat="1" ht="12.75">
      <c r="A14" s="25">
        <v>6</v>
      </c>
      <c r="B14" s="43">
        <v>5</v>
      </c>
      <c r="C14" s="26" t="s">
        <v>94</v>
      </c>
      <c r="D14" s="44" t="s">
        <v>45</v>
      </c>
      <c r="E14" s="26" t="s">
        <v>38</v>
      </c>
      <c r="F14" s="26">
        <v>4</v>
      </c>
      <c r="G14" s="27">
        <v>8</v>
      </c>
      <c r="H14" s="28">
        <v>88372</v>
      </c>
      <c r="I14" s="28">
        <v>2977</v>
      </c>
      <c r="J14" s="29">
        <f t="shared" si="0"/>
        <v>-0.11617747658728406</v>
      </c>
      <c r="K14" s="28">
        <v>99988.4</v>
      </c>
      <c r="L14" s="28">
        <v>3412</v>
      </c>
      <c r="M14" s="30">
        <v>702732</v>
      </c>
      <c r="N14" s="31">
        <f t="shared" si="1"/>
        <v>791104</v>
      </c>
      <c r="O14" s="31">
        <f t="shared" si="2"/>
        <v>29946</v>
      </c>
      <c r="P14" s="32">
        <v>26969</v>
      </c>
      <c r="Q14" s="33"/>
    </row>
    <row r="15" spans="1:17" s="24" customFormat="1" ht="12.75">
      <c r="A15" s="25">
        <v>7</v>
      </c>
      <c r="B15" s="43">
        <v>3</v>
      </c>
      <c r="C15" s="26" t="s">
        <v>101</v>
      </c>
      <c r="D15" s="44" t="s">
        <v>35</v>
      </c>
      <c r="E15" s="26" t="s">
        <v>36</v>
      </c>
      <c r="F15" s="26">
        <v>2</v>
      </c>
      <c r="G15" s="27">
        <v>16</v>
      </c>
      <c r="H15" s="28">
        <v>75527</v>
      </c>
      <c r="I15" s="28">
        <v>2276</v>
      </c>
      <c r="J15" s="29">
        <f t="shared" si="0"/>
        <v>-0.4663798158785335</v>
      </c>
      <c r="K15" s="28">
        <v>141537</v>
      </c>
      <c r="L15" s="28">
        <v>4161</v>
      </c>
      <c r="M15" s="42">
        <v>164115</v>
      </c>
      <c r="N15" s="31">
        <f t="shared" si="1"/>
        <v>239642</v>
      </c>
      <c r="O15" s="31">
        <f t="shared" si="2"/>
        <v>7260</v>
      </c>
      <c r="P15" s="32">
        <v>4984</v>
      </c>
      <c r="Q15" s="33"/>
    </row>
    <row r="16" spans="1:17" s="24" customFormat="1" ht="12.75">
      <c r="A16" s="25">
        <v>8</v>
      </c>
      <c r="B16" s="43">
        <v>9</v>
      </c>
      <c r="C16" s="26" t="s">
        <v>82</v>
      </c>
      <c r="D16" s="44" t="s">
        <v>35</v>
      </c>
      <c r="E16" s="26" t="s">
        <v>36</v>
      </c>
      <c r="F16" s="26">
        <v>6</v>
      </c>
      <c r="G16" s="27">
        <v>5</v>
      </c>
      <c r="H16" s="28">
        <v>59850</v>
      </c>
      <c r="I16" s="28">
        <v>1970</v>
      </c>
      <c r="J16" s="29">
        <f t="shared" si="0"/>
        <v>-0.011283101779194782</v>
      </c>
      <c r="K16" s="28">
        <v>60533</v>
      </c>
      <c r="L16" s="28">
        <v>2064</v>
      </c>
      <c r="M16" s="42">
        <v>763143</v>
      </c>
      <c r="N16" s="31">
        <f t="shared" si="1"/>
        <v>822993</v>
      </c>
      <c r="O16" s="31">
        <f t="shared" si="2"/>
        <v>30972</v>
      </c>
      <c r="P16" s="32">
        <v>29002</v>
      </c>
      <c r="Q16" s="33"/>
    </row>
    <row r="17" spans="1:17" s="24" customFormat="1" ht="12.75">
      <c r="A17" s="25">
        <v>9</v>
      </c>
      <c r="B17" s="43">
        <v>6</v>
      </c>
      <c r="C17" s="26" t="s">
        <v>102</v>
      </c>
      <c r="D17" s="44" t="s">
        <v>37</v>
      </c>
      <c r="E17" s="26" t="s">
        <v>38</v>
      </c>
      <c r="F17" s="26">
        <v>2</v>
      </c>
      <c r="G17" s="27">
        <v>8</v>
      </c>
      <c r="H17" s="28">
        <v>54501</v>
      </c>
      <c r="I17" s="28">
        <v>1416</v>
      </c>
      <c r="J17" s="29">
        <f t="shared" si="0"/>
        <v>-0.3326827619814918</v>
      </c>
      <c r="K17" s="28">
        <v>81671.8</v>
      </c>
      <c r="L17" s="28">
        <v>2131</v>
      </c>
      <c r="M17" s="30">
        <v>110150</v>
      </c>
      <c r="N17" s="31">
        <f t="shared" si="1"/>
        <v>164651</v>
      </c>
      <c r="O17" s="31">
        <f t="shared" si="2"/>
        <v>4390</v>
      </c>
      <c r="P17" s="34">
        <v>2974</v>
      </c>
      <c r="Q17" s="33"/>
    </row>
    <row r="18" spans="1:17" s="24" customFormat="1" ht="12.75">
      <c r="A18" s="25">
        <v>10</v>
      </c>
      <c r="B18" s="43">
        <v>1</v>
      </c>
      <c r="C18" s="26" t="s">
        <v>103</v>
      </c>
      <c r="D18" s="44" t="s">
        <v>45</v>
      </c>
      <c r="E18" s="26" t="s">
        <v>38</v>
      </c>
      <c r="F18" s="26">
        <v>2</v>
      </c>
      <c r="G18" s="27">
        <v>6</v>
      </c>
      <c r="H18" s="28">
        <v>52355</v>
      </c>
      <c r="I18" s="28">
        <v>1758</v>
      </c>
      <c r="J18" s="29">
        <f t="shared" si="0"/>
        <v>-0.6385621185762019</v>
      </c>
      <c r="K18" s="28">
        <v>144852</v>
      </c>
      <c r="L18" s="28">
        <v>5536</v>
      </c>
      <c r="M18" s="30">
        <v>176058</v>
      </c>
      <c r="N18" s="31">
        <f t="shared" si="1"/>
        <v>228413</v>
      </c>
      <c r="O18" s="31">
        <f t="shared" si="2"/>
        <v>8455</v>
      </c>
      <c r="P18" s="34">
        <v>6697</v>
      </c>
      <c r="Q18" s="33"/>
    </row>
    <row r="19" spans="1:17" s="24" customFormat="1" ht="12.75">
      <c r="A19" s="25">
        <v>11</v>
      </c>
      <c r="B19" s="43">
        <v>13</v>
      </c>
      <c r="C19" s="26" t="s">
        <v>99</v>
      </c>
      <c r="D19" s="44" t="s">
        <v>39</v>
      </c>
      <c r="E19" s="26" t="s">
        <v>38</v>
      </c>
      <c r="F19" s="26">
        <v>3</v>
      </c>
      <c r="G19" s="27">
        <v>2</v>
      </c>
      <c r="H19" s="28">
        <v>45555</v>
      </c>
      <c r="I19" s="28">
        <v>1399</v>
      </c>
      <c r="J19" s="29">
        <f t="shared" si="0"/>
        <v>1.1052266740607237</v>
      </c>
      <c r="K19" s="28">
        <v>21639</v>
      </c>
      <c r="L19" s="28">
        <v>684</v>
      </c>
      <c r="M19" s="30">
        <v>129704</v>
      </c>
      <c r="N19" s="31">
        <f t="shared" si="1"/>
        <v>175259</v>
      </c>
      <c r="O19" s="31">
        <f t="shared" si="2"/>
        <v>5934</v>
      </c>
      <c r="P19" s="34">
        <v>4535</v>
      </c>
      <c r="Q19" s="33"/>
    </row>
    <row r="20" spans="1:17" s="24" customFormat="1" ht="12.75">
      <c r="A20" s="25">
        <v>12</v>
      </c>
      <c r="B20" s="43">
        <v>8</v>
      </c>
      <c r="C20" s="26" t="s">
        <v>74</v>
      </c>
      <c r="D20" s="44" t="s">
        <v>67</v>
      </c>
      <c r="E20" s="26" t="s">
        <v>36</v>
      </c>
      <c r="F20" s="26">
        <v>8</v>
      </c>
      <c r="G20" s="27">
        <v>9</v>
      </c>
      <c r="H20" s="28">
        <v>38108</v>
      </c>
      <c r="I20" s="28">
        <v>1749</v>
      </c>
      <c r="J20" s="29">
        <f t="shared" si="0"/>
        <v>-0.3805793049640779</v>
      </c>
      <c r="K20" s="28">
        <v>61522</v>
      </c>
      <c r="L20" s="28">
        <v>2630</v>
      </c>
      <c r="M20" s="30">
        <v>1143428</v>
      </c>
      <c r="N20" s="31">
        <f t="shared" si="1"/>
        <v>1181536</v>
      </c>
      <c r="O20" s="31">
        <f t="shared" si="2"/>
        <v>49040</v>
      </c>
      <c r="P20" s="34">
        <v>47291</v>
      </c>
      <c r="Q20" s="33"/>
    </row>
    <row r="21" spans="1:17" s="24" customFormat="1" ht="12.75">
      <c r="A21" s="25">
        <v>13</v>
      </c>
      <c r="B21" s="43">
        <v>11</v>
      </c>
      <c r="C21" s="41" t="s">
        <v>59</v>
      </c>
      <c r="D21" s="44" t="s">
        <v>39</v>
      </c>
      <c r="E21" s="26" t="s">
        <v>38</v>
      </c>
      <c r="F21" s="26">
        <v>11</v>
      </c>
      <c r="G21" s="27">
        <v>9</v>
      </c>
      <c r="H21" s="28">
        <v>28651</v>
      </c>
      <c r="I21" s="28">
        <v>1003</v>
      </c>
      <c r="J21" s="29">
        <f t="shared" si="0"/>
        <v>0.19170618085017876</v>
      </c>
      <c r="K21" s="28">
        <v>24042</v>
      </c>
      <c r="L21" s="28">
        <v>788</v>
      </c>
      <c r="M21" s="30">
        <v>1502056</v>
      </c>
      <c r="N21" s="31">
        <f t="shared" si="1"/>
        <v>1530707</v>
      </c>
      <c r="O21" s="31">
        <f t="shared" si="2"/>
        <v>52490</v>
      </c>
      <c r="P21" s="34">
        <v>51487</v>
      </c>
      <c r="Q21" s="33"/>
    </row>
    <row r="22" spans="1:17" s="24" customFormat="1" ht="12.75">
      <c r="A22" s="25">
        <v>14</v>
      </c>
      <c r="B22" s="43">
        <v>15</v>
      </c>
      <c r="C22" s="26" t="s">
        <v>90</v>
      </c>
      <c r="D22" s="44" t="s">
        <v>39</v>
      </c>
      <c r="E22" s="26" t="s">
        <v>40</v>
      </c>
      <c r="F22" s="26">
        <v>5</v>
      </c>
      <c r="G22" s="27">
        <v>4</v>
      </c>
      <c r="H22" s="28">
        <v>25634</v>
      </c>
      <c r="I22" s="28">
        <v>862</v>
      </c>
      <c r="J22" s="29">
        <f t="shared" si="0"/>
        <v>0.5486014619706399</v>
      </c>
      <c r="K22" s="28">
        <v>16553</v>
      </c>
      <c r="L22" s="28">
        <v>600</v>
      </c>
      <c r="M22" s="30">
        <v>135584</v>
      </c>
      <c r="N22" s="31">
        <f t="shared" si="1"/>
        <v>161218</v>
      </c>
      <c r="O22" s="31">
        <f t="shared" si="2"/>
        <v>5968</v>
      </c>
      <c r="P22" s="34">
        <v>5106</v>
      </c>
      <c r="Q22" s="33"/>
    </row>
    <row r="23" spans="1:17" s="24" customFormat="1" ht="12.75">
      <c r="A23" s="25">
        <v>15</v>
      </c>
      <c r="B23" s="43">
        <v>10</v>
      </c>
      <c r="C23" s="26" t="s">
        <v>96</v>
      </c>
      <c r="D23" s="44" t="s">
        <v>35</v>
      </c>
      <c r="E23" s="26" t="s">
        <v>36</v>
      </c>
      <c r="F23" s="26">
        <v>3</v>
      </c>
      <c r="G23" s="27">
        <v>6</v>
      </c>
      <c r="H23" s="28">
        <v>19430</v>
      </c>
      <c r="I23" s="28">
        <v>733</v>
      </c>
      <c r="J23" s="29">
        <f t="shared" si="0"/>
        <v>-0.498852234917851</v>
      </c>
      <c r="K23" s="28">
        <v>38771</v>
      </c>
      <c r="L23" s="28">
        <v>1329</v>
      </c>
      <c r="M23" s="30">
        <v>166594</v>
      </c>
      <c r="N23" s="31">
        <f t="shared" si="1"/>
        <v>186024</v>
      </c>
      <c r="O23" s="31">
        <f t="shared" si="2"/>
        <v>6931</v>
      </c>
      <c r="P23" s="34">
        <v>6198</v>
      </c>
      <c r="Q23" s="33"/>
    </row>
    <row r="24" spans="1:17" s="24" customFormat="1" ht="12.75">
      <c r="A24" s="25">
        <v>16</v>
      </c>
      <c r="B24" s="43">
        <v>14</v>
      </c>
      <c r="C24" s="26" t="s">
        <v>97</v>
      </c>
      <c r="D24" s="44" t="s">
        <v>39</v>
      </c>
      <c r="E24" s="26" t="s">
        <v>42</v>
      </c>
      <c r="F24" s="26">
        <v>3</v>
      </c>
      <c r="G24" s="27">
        <v>3</v>
      </c>
      <c r="H24" s="28">
        <v>12947</v>
      </c>
      <c r="I24" s="28">
        <v>398</v>
      </c>
      <c r="J24" s="29">
        <f t="shared" si="0"/>
        <v>-0.3717183481341292</v>
      </c>
      <c r="K24" s="28">
        <v>20607</v>
      </c>
      <c r="L24" s="28">
        <v>629</v>
      </c>
      <c r="M24" s="30">
        <v>76731</v>
      </c>
      <c r="N24" s="31">
        <f t="shared" si="1"/>
        <v>89678</v>
      </c>
      <c r="O24" s="31">
        <f t="shared" si="2"/>
        <v>3261</v>
      </c>
      <c r="P24" s="34">
        <v>2863</v>
      </c>
      <c r="Q24" s="33"/>
    </row>
    <row r="25" spans="1:17" s="24" customFormat="1" ht="12.75">
      <c r="A25" s="25">
        <v>17</v>
      </c>
      <c r="B25" s="43">
        <v>19</v>
      </c>
      <c r="C25" s="26" t="s">
        <v>92</v>
      </c>
      <c r="D25" s="44" t="s">
        <v>35</v>
      </c>
      <c r="E25" s="26" t="s">
        <v>36</v>
      </c>
      <c r="F25" s="26">
        <v>4</v>
      </c>
      <c r="G25" s="27">
        <v>3</v>
      </c>
      <c r="H25" s="28">
        <v>11185</v>
      </c>
      <c r="I25" s="28">
        <v>354</v>
      </c>
      <c r="J25" s="29">
        <f t="shared" si="0"/>
        <v>0.6231316209548687</v>
      </c>
      <c r="K25" s="28">
        <v>6891</v>
      </c>
      <c r="L25" s="28">
        <v>258</v>
      </c>
      <c r="M25" s="30">
        <v>110786</v>
      </c>
      <c r="N25" s="31">
        <f t="shared" si="1"/>
        <v>121971</v>
      </c>
      <c r="O25" s="31">
        <f t="shared" si="2"/>
        <v>4709</v>
      </c>
      <c r="P25" s="34">
        <v>4355</v>
      </c>
      <c r="Q25" s="33"/>
    </row>
    <row r="26" spans="1:17" s="24" customFormat="1" ht="12.75">
      <c r="A26" s="25">
        <v>18</v>
      </c>
      <c r="B26" s="43">
        <v>18</v>
      </c>
      <c r="C26" s="26" t="s">
        <v>83</v>
      </c>
      <c r="D26" s="44" t="s">
        <v>37</v>
      </c>
      <c r="E26" s="26" t="s">
        <v>38</v>
      </c>
      <c r="F26" s="26">
        <v>6</v>
      </c>
      <c r="G26" s="27">
        <v>3</v>
      </c>
      <c r="H26" s="28">
        <v>7099</v>
      </c>
      <c r="I26" s="28">
        <v>238</v>
      </c>
      <c r="J26" s="29">
        <f t="shared" si="0"/>
        <v>0.01938541068351518</v>
      </c>
      <c r="K26" s="28">
        <v>6964</v>
      </c>
      <c r="L26" s="28">
        <v>244</v>
      </c>
      <c r="M26" s="30">
        <v>195058</v>
      </c>
      <c r="N26" s="31">
        <f t="shared" si="1"/>
        <v>202157</v>
      </c>
      <c r="O26" s="31">
        <f t="shared" si="2"/>
        <v>6331</v>
      </c>
      <c r="P26" s="34">
        <v>6093</v>
      </c>
      <c r="Q26" s="33"/>
    </row>
    <row r="27" spans="1:17" s="24" customFormat="1" ht="12.75">
      <c r="A27" s="25">
        <v>19</v>
      </c>
      <c r="B27" s="43">
        <v>16</v>
      </c>
      <c r="C27" s="48" t="s">
        <v>63</v>
      </c>
      <c r="D27" s="44" t="s">
        <v>39</v>
      </c>
      <c r="E27" s="26" t="s">
        <v>40</v>
      </c>
      <c r="F27" s="26">
        <v>10</v>
      </c>
      <c r="G27" s="27">
        <v>4</v>
      </c>
      <c r="H27" s="28">
        <v>6581</v>
      </c>
      <c r="I27" s="28">
        <v>281</v>
      </c>
      <c r="J27" s="29">
        <f t="shared" si="0"/>
        <v>-0.4926843557761984</v>
      </c>
      <c r="K27" s="28">
        <v>12972.2</v>
      </c>
      <c r="L27" s="28">
        <v>405</v>
      </c>
      <c r="M27" s="30">
        <v>612311</v>
      </c>
      <c r="N27" s="31">
        <f t="shared" si="1"/>
        <v>618892</v>
      </c>
      <c r="O27" s="31">
        <f t="shared" si="2"/>
        <v>23181</v>
      </c>
      <c r="P27" s="34">
        <v>22900</v>
      </c>
      <c r="Q27" s="33"/>
    </row>
    <row r="28" spans="1:17" s="24" customFormat="1" ht="12.75">
      <c r="A28" s="25">
        <v>20</v>
      </c>
      <c r="B28" s="43" t="s">
        <v>62</v>
      </c>
      <c r="C28" s="26" t="s">
        <v>107</v>
      </c>
      <c r="D28" s="44" t="s">
        <v>39</v>
      </c>
      <c r="E28" s="26" t="s">
        <v>42</v>
      </c>
      <c r="F28" s="26">
        <v>1</v>
      </c>
      <c r="G28" s="27">
        <v>1</v>
      </c>
      <c r="H28" s="28">
        <v>6169</v>
      </c>
      <c r="I28" s="28">
        <v>150</v>
      </c>
      <c r="J28" s="29" t="e">
        <f t="shared" si="0"/>
        <v>#DIV/0!</v>
      </c>
      <c r="K28" s="28"/>
      <c r="L28" s="28"/>
      <c r="M28" s="30"/>
      <c r="N28" s="31">
        <f t="shared" si="1"/>
        <v>6169</v>
      </c>
      <c r="O28" s="31">
        <f t="shared" si="2"/>
        <v>150</v>
      </c>
      <c r="P28" s="34"/>
      <c r="Q28" s="33"/>
    </row>
    <row r="29" spans="1:17" s="24" customFormat="1" ht="12.75">
      <c r="A29" s="25">
        <v>21</v>
      </c>
      <c r="B29" s="43">
        <v>20</v>
      </c>
      <c r="C29" s="26" t="s">
        <v>57</v>
      </c>
      <c r="D29" s="44" t="s">
        <v>39</v>
      </c>
      <c r="E29" s="26" t="s">
        <v>38</v>
      </c>
      <c r="F29" s="26">
        <v>12</v>
      </c>
      <c r="G29" s="27">
        <v>2</v>
      </c>
      <c r="H29" s="28">
        <v>4945</v>
      </c>
      <c r="I29" s="28">
        <v>190</v>
      </c>
      <c r="J29" s="29">
        <f t="shared" si="0"/>
        <v>-0.15194649288286743</v>
      </c>
      <c r="K29" s="28">
        <v>5831</v>
      </c>
      <c r="L29" s="28">
        <v>200</v>
      </c>
      <c r="M29" s="30">
        <v>420784</v>
      </c>
      <c r="N29" s="31">
        <f t="shared" si="1"/>
        <v>425729</v>
      </c>
      <c r="O29" s="31">
        <f t="shared" si="2"/>
        <v>16142</v>
      </c>
      <c r="P29" s="34">
        <v>15952</v>
      </c>
      <c r="Q29" s="33"/>
    </row>
    <row r="30" spans="1:17" s="24" customFormat="1" ht="12.75">
      <c r="A30" s="25">
        <v>22</v>
      </c>
      <c r="B30" s="43">
        <v>21</v>
      </c>
      <c r="C30" s="26" t="s">
        <v>72</v>
      </c>
      <c r="D30" s="44" t="s">
        <v>41</v>
      </c>
      <c r="E30" s="26" t="s">
        <v>36</v>
      </c>
      <c r="F30" s="26">
        <v>8</v>
      </c>
      <c r="G30" s="27">
        <v>6</v>
      </c>
      <c r="H30" s="28">
        <v>4925</v>
      </c>
      <c r="I30" s="28">
        <v>291</v>
      </c>
      <c r="J30" s="29">
        <f t="shared" si="0"/>
        <v>-0.07022843118746458</v>
      </c>
      <c r="K30" s="28">
        <v>5297</v>
      </c>
      <c r="L30" s="28">
        <v>321</v>
      </c>
      <c r="M30" s="30">
        <v>1050226</v>
      </c>
      <c r="N30" s="31">
        <f t="shared" si="1"/>
        <v>1055151</v>
      </c>
      <c r="O30" s="31">
        <f t="shared" si="2"/>
        <v>40677</v>
      </c>
      <c r="P30" s="34">
        <v>40386</v>
      </c>
      <c r="Q30" s="33"/>
    </row>
    <row r="31" spans="1:17" s="24" customFormat="1" ht="12.75">
      <c r="A31" s="25">
        <v>23</v>
      </c>
      <c r="B31" s="43">
        <v>12</v>
      </c>
      <c r="C31" s="26" t="s">
        <v>69</v>
      </c>
      <c r="D31" s="44" t="s">
        <v>39</v>
      </c>
      <c r="E31" s="26" t="s">
        <v>40</v>
      </c>
      <c r="F31" s="26">
        <v>9</v>
      </c>
      <c r="G31" s="27">
        <v>5</v>
      </c>
      <c r="H31" s="28">
        <v>3689</v>
      </c>
      <c r="I31" s="28">
        <v>182</v>
      </c>
      <c r="J31" s="29">
        <f t="shared" si="0"/>
        <v>-0.8403790402838476</v>
      </c>
      <c r="K31" s="28">
        <v>23111</v>
      </c>
      <c r="L31" s="28">
        <v>797</v>
      </c>
      <c r="M31" s="30">
        <v>941495</v>
      </c>
      <c r="N31" s="31">
        <f t="shared" si="1"/>
        <v>945184</v>
      </c>
      <c r="O31" s="31">
        <f t="shared" si="2"/>
        <v>36370</v>
      </c>
      <c r="P31" s="34">
        <v>36188</v>
      </c>
      <c r="Q31" s="33"/>
    </row>
    <row r="32" spans="1:17" s="24" customFormat="1" ht="12.75">
      <c r="A32" s="25">
        <v>24</v>
      </c>
      <c r="B32" s="43">
        <v>23</v>
      </c>
      <c r="C32" s="26" t="s">
        <v>70</v>
      </c>
      <c r="D32" s="44" t="s">
        <v>45</v>
      </c>
      <c r="E32" s="26" t="s">
        <v>38</v>
      </c>
      <c r="F32" s="26">
        <v>9</v>
      </c>
      <c r="G32" s="27">
        <v>3</v>
      </c>
      <c r="H32" s="28">
        <v>3600</v>
      </c>
      <c r="I32" s="28">
        <v>253</v>
      </c>
      <c r="J32" s="29">
        <f t="shared" si="0"/>
        <v>0.0120888389091931</v>
      </c>
      <c r="K32" s="28">
        <v>3557</v>
      </c>
      <c r="L32" s="28">
        <v>209</v>
      </c>
      <c r="M32" s="30">
        <v>381552</v>
      </c>
      <c r="N32" s="31">
        <f t="shared" si="1"/>
        <v>385152</v>
      </c>
      <c r="O32" s="31">
        <f t="shared" si="2"/>
        <v>14718</v>
      </c>
      <c r="P32" s="34">
        <v>14465</v>
      </c>
      <c r="Q32" s="33"/>
    </row>
    <row r="33" spans="1:17" s="24" customFormat="1" ht="12.75">
      <c r="A33" s="25">
        <v>25</v>
      </c>
      <c r="B33" s="43">
        <v>22</v>
      </c>
      <c r="C33" s="45" t="s">
        <v>48</v>
      </c>
      <c r="D33" s="44" t="s">
        <v>39</v>
      </c>
      <c r="E33" s="26" t="s">
        <v>38</v>
      </c>
      <c r="F33" s="26">
        <v>18</v>
      </c>
      <c r="G33" s="27">
        <v>4</v>
      </c>
      <c r="H33" s="28">
        <v>2567</v>
      </c>
      <c r="I33" s="28">
        <v>172</v>
      </c>
      <c r="J33" s="29">
        <f t="shared" si="0"/>
        <v>-0.29478021978021973</v>
      </c>
      <c r="K33" s="28">
        <v>3640</v>
      </c>
      <c r="L33" s="28">
        <v>197</v>
      </c>
      <c r="M33" s="30">
        <v>758605</v>
      </c>
      <c r="N33" s="31">
        <f t="shared" si="1"/>
        <v>761172</v>
      </c>
      <c r="O33" s="31">
        <f t="shared" si="2"/>
        <v>33707</v>
      </c>
      <c r="P33" s="34">
        <v>33535</v>
      </c>
      <c r="Q33" s="33"/>
    </row>
    <row r="34" spans="1:17" s="24" customFormat="1" ht="12.75">
      <c r="A34" s="25">
        <v>26</v>
      </c>
      <c r="B34" s="43">
        <v>17</v>
      </c>
      <c r="C34" s="26" t="s">
        <v>84</v>
      </c>
      <c r="D34" s="44" t="s">
        <v>85</v>
      </c>
      <c r="E34" s="26" t="s">
        <v>38</v>
      </c>
      <c r="F34" s="26">
        <v>6</v>
      </c>
      <c r="G34" s="27">
        <v>3</v>
      </c>
      <c r="H34" s="28">
        <v>2230</v>
      </c>
      <c r="I34" s="28">
        <v>153</v>
      </c>
      <c r="J34" s="29">
        <f t="shared" si="0"/>
        <v>-0.7847074724850357</v>
      </c>
      <c r="K34" s="28">
        <v>10358</v>
      </c>
      <c r="L34" s="28">
        <v>421</v>
      </c>
      <c r="M34" s="30">
        <v>450548</v>
      </c>
      <c r="N34" s="31">
        <f t="shared" si="1"/>
        <v>452778</v>
      </c>
      <c r="O34" s="31">
        <f t="shared" si="2"/>
        <v>17958</v>
      </c>
      <c r="P34" s="34">
        <v>17805</v>
      </c>
      <c r="Q34" s="33"/>
    </row>
    <row r="35" spans="1:17" ht="13.5" thickBot="1">
      <c r="A35" s="35"/>
      <c r="B35" s="35"/>
      <c r="C35" s="36"/>
      <c r="D35" s="36"/>
      <c r="E35" s="36"/>
      <c r="F35" s="36"/>
      <c r="G35" s="36"/>
      <c r="H35" s="37">
        <f>SUM(H9:H34)</f>
        <v>1076955.8</v>
      </c>
      <c r="I35" s="37">
        <f>SUM(I9:I34)</f>
        <v>36404</v>
      </c>
      <c r="J35" s="38">
        <f t="shared" si="0"/>
        <v>-0.060132354853433045</v>
      </c>
      <c r="K35" s="37">
        <f>SUM(K9:K34)</f>
        <v>1145859</v>
      </c>
      <c r="L35" s="37">
        <f>SUM(L9:L34)</f>
        <v>38543</v>
      </c>
      <c r="M35" s="37">
        <f>SUM(M9:M34)</f>
        <v>11785294</v>
      </c>
      <c r="N35" s="39"/>
      <c r="O35" s="39"/>
      <c r="P35" s="37">
        <f>SUM(P9:P34)</f>
        <v>444015</v>
      </c>
      <c r="Q3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D21" sqref="D2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100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40602</v>
      </c>
      <c r="P2" s="18"/>
    </row>
    <row r="3" spans="5:10" ht="12.75">
      <c r="E3" s="12" t="s">
        <v>9</v>
      </c>
      <c r="I3" s="19" t="s">
        <v>10</v>
      </c>
      <c r="J3" s="20">
        <v>9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103</v>
      </c>
      <c r="D9" s="44" t="s">
        <v>45</v>
      </c>
      <c r="E9" s="26" t="s">
        <v>38</v>
      </c>
      <c r="F9" s="26">
        <v>1</v>
      </c>
      <c r="G9" s="27">
        <v>6</v>
      </c>
      <c r="H9" s="28">
        <v>144852</v>
      </c>
      <c r="I9" s="28">
        <v>5536</v>
      </c>
      <c r="J9" s="29" t="e">
        <f aca="true" t="shared" si="0" ref="J9:J34">H9/K9-100%</f>
        <v>#DIV/0!</v>
      </c>
      <c r="K9" s="28"/>
      <c r="L9" s="28"/>
      <c r="M9" s="30"/>
      <c r="N9" s="31">
        <f aca="true" t="shared" si="1" ref="N9:N33">H9+M9</f>
        <v>144852</v>
      </c>
      <c r="O9" s="31">
        <f aca="true" t="shared" si="2" ref="O9:O33">I9+P9</f>
        <v>5536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98</v>
      </c>
      <c r="D10" s="44" t="s">
        <v>37</v>
      </c>
      <c r="E10" s="26" t="s">
        <v>38</v>
      </c>
      <c r="F10" s="26">
        <v>2</v>
      </c>
      <c r="G10" s="27">
        <v>8</v>
      </c>
      <c r="H10" s="28">
        <v>144203</v>
      </c>
      <c r="I10" s="28">
        <v>5000</v>
      </c>
      <c r="J10" s="29">
        <f t="shared" si="0"/>
        <v>-0.38104987552579617</v>
      </c>
      <c r="K10" s="28">
        <v>232980</v>
      </c>
      <c r="L10" s="28">
        <v>8107</v>
      </c>
      <c r="M10" s="30">
        <v>306564</v>
      </c>
      <c r="N10" s="31">
        <f t="shared" si="1"/>
        <v>450767</v>
      </c>
      <c r="O10" s="31">
        <f t="shared" si="2"/>
        <v>16945</v>
      </c>
      <c r="P10" s="32">
        <v>11945</v>
      </c>
      <c r="Q10" s="33"/>
    </row>
    <row r="11" spans="1:17" s="24" customFormat="1" ht="12.75">
      <c r="A11" s="25">
        <v>3</v>
      </c>
      <c r="B11" s="43" t="s">
        <v>62</v>
      </c>
      <c r="C11" s="26" t="s">
        <v>101</v>
      </c>
      <c r="D11" s="44" t="s">
        <v>35</v>
      </c>
      <c r="E11" s="26" t="s">
        <v>36</v>
      </c>
      <c r="F11" s="26">
        <v>1</v>
      </c>
      <c r="G11" s="27">
        <v>16</v>
      </c>
      <c r="H11" s="28">
        <v>141537</v>
      </c>
      <c r="I11" s="28">
        <v>4161</v>
      </c>
      <c r="J11" s="29" t="e">
        <f t="shared" si="0"/>
        <v>#DIV/0!</v>
      </c>
      <c r="K11" s="28"/>
      <c r="L11" s="28"/>
      <c r="M11" s="30"/>
      <c r="N11" s="31">
        <f t="shared" si="1"/>
        <v>141537</v>
      </c>
      <c r="O11" s="31">
        <f t="shared" si="2"/>
        <v>4161</v>
      </c>
      <c r="P11" s="32"/>
      <c r="Q11" s="33"/>
    </row>
    <row r="12" spans="1:17" s="24" customFormat="1" ht="12.75">
      <c r="A12" s="25">
        <v>4</v>
      </c>
      <c r="B12" s="43">
        <v>2</v>
      </c>
      <c r="C12" s="26" t="s">
        <v>93</v>
      </c>
      <c r="D12" s="44" t="s">
        <v>39</v>
      </c>
      <c r="E12" s="26" t="s">
        <v>38</v>
      </c>
      <c r="F12" s="26">
        <v>3</v>
      </c>
      <c r="G12" s="27">
        <v>8</v>
      </c>
      <c r="H12" s="28">
        <v>130795.6</v>
      </c>
      <c r="I12" s="28">
        <v>3816</v>
      </c>
      <c r="J12" s="29">
        <f t="shared" si="0"/>
        <v>-0.1901351677677814</v>
      </c>
      <c r="K12" s="28">
        <v>161503</v>
      </c>
      <c r="L12" s="28">
        <v>4551</v>
      </c>
      <c r="M12" s="30">
        <v>421206</v>
      </c>
      <c r="N12" s="31">
        <f t="shared" si="1"/>
        <v>552001.6</v>
      </c>
      <c r="O12" s="31">
        <f t="shared" si="2"/>
        <v>16578</v>
      </c>
      <c r="P12" s="32">
        <v>12762</v>
      </c>
      <c r="Q12" s="33"/>
    </row>
    <row r="13" spans="1:17" s="24" customFormat="1" ht="12.75">
      <c r="A13" s="25">
        <v>5</v>
      </c>
      <c r="B13" s="43">
        <v>3</v>
      </c>
      <c r="C13" s="26" t="s">
        <v>94</v>
      </c>
      <c r="D13" s="44" t="s">
        <v>45</v>
      </c>
      <c r="E13" s="26" t="s">
        <v>38</v>
      </c>
      <c r="F13" s="26">
        <v>3</v>
      </c>
      <c r="G13" s="27">
        <v>8</v>
      </c>
      <c r="H13" s="28">
        <v>99988.4</v>
      </c>
      <c r="I13" s="28">
        <v>3412</v>
      </c>
      <c r="J13" s="29">
        <f t="shared" si="0"/>
        <v>-0.34060423486709</v>
      </c>
      <c r="K13" s="28">
        <v>151636.4</v>
      </c>
      <c r="L13" s="28">
        <v>5102</v>
      </c>
      <c r="M13" s="30">
        <v>571383</v>
      </c>
      <c r="N13" s="31">
        <f t="shared" si="1"/>
        <v>671371.4</v>
      </c>
      <c r="O13" s="31">
        <f t="shared" si="2"/>
        <v>25777</v>
      </c>
      <c r="P13" s="32">
        <v>22365</v>
      </c>
      <c r="Q13" s="33"/>
    </row>
    <row r="14" spans="1:17" s="24" customFormat="1" ht="12.75">
      <c r="A14" s="25">
        <v>6</v>
      </c>
      <c r="B14" s="43" t="s">
        <v>62</v>
      </c>
      <c r="C14" s="26" t="s">
        <v>102</v>
      </c>
      <c r="D14" s="44" t="s">
        <v>37</v>
      </c>
      <c r="E14" s="26" t="s">
        <v>38</v>
      </c>
      <c r="F14" s="26">
        <v>1</v>
      </c>
      <c r="G14" s="27">
        <v>9</v>
      </c>
      <c r="H14" s="28">
        <v>81671.8</v>
      </c>
      <c r="I14" s="28">
        <v>2131</v>
      </c>
      <c r="J14" s="29" t="e">
        <f t="shared" si="0"/>
        <v>#DIV/0!</v>
      </c>
      <c r="K14" s="28"/>
      <c r="L14" s="28"/>
      <c r="M14" s="30"/>
      <c r="N14" s="31">
        <f t="shared" si="1"/>
        <v>81671.8</v>
      </c>
      <c r="O14" s="31">
        <f t="shared" si="2"/>
        <v>2131</v>
      </c>
      <c r="P14" s="32"/>
      <c r="Q14" s="33"/>
    </row>
    <row r="15" spans="1:17" s="24" customFormat="1" ht="12.75">
      <c r="A15" s="25">
        <v>7</v>
      </c>
      <c r="B15" s="43">
        <v>4</v>
      </c>
      <c r="C15" s="26" t="s">
        <v>89</v>
      </c>
      <c r="D15" s="44" t="s">
        <v>39</v>
      </c>
      <c r="E15" s="26" t="s">
        <v>42</v>
      </c>
      <c r="F15" s="26">
        <v>4</v>
      </c>
      <c r="G15" s="27">
        <v>6</v>
      </c>
      <c r="H15" s="28">
        <v>80523</v>
      </c>
      <c r="I15" s="28">
        <v>2711</v>
      </c>
      <c r="J15" s="29">
        <f t="shared" si="0"/>
        <v>-0.41766888202665664</v>
      </c>
      <c r="K15" s="28">
        <v>138277</v>
      </c>
      <c r="L15" s="28">
        <v>4700</v>
      </c>
      <c r="M15" s="42">
        <v>590130</v>
      </c>
      <c r="N15" s="31">
        <f t="shared" si="1"/>
        <v>670653</v>
      </c>
      <c r="O15" s="31">
        <f t="shared" si="2"/>
        <v>26286</v>
      </c>
      <c r="P15" s="32">
        <v>23575</v>
      </c>
      <c r="Q15" s="33"/>
    </row>
    <row r="16" spans="1:17" s="24" customFormat="1" ht="12.75">
      <c r="A16" s="25">
        <v>8</v>
      </c>
      <c r="B16" s="43">
        <v>6</v>
      </c>
      <c r="C16" s="26" t="s">
        <v>74</v>
      </c>
      <c r="D16" s="44" t="s">
        <v>67</v>
      </c>
      <c r="E16" s="26" t="s">
        <v>36</v>
      </c>
      <c r="F16" s="26">
        <v>7</v>
      </c>
      <c r="G16" s="27">
        <v>9</v>
      </c>
      <c r="H16" s="28">
        <v>61522</v>
      </c>
      <c r="I16" s="28">
        <v>2630</v>
      </c>
      <c r="J16" s="29">
        <f t="shared" si="0"/>
        <v>-0.32759167167604786</v>
      </c>
      <c r="K16" s="28">
        <v>91495</v>
      </c>
      <c r="L16" s="28">
        <v>3782</v>
      </c>
      <c r="M16" s="42">
        <v>1067524</v>
      </c>
      <c r="N16" s="31">
        <f t="shared" si="1"/>
        <v>1129046</v>
      </c>
      <c r="O16" s="31">
        <f t="shared" si="2"/>
        <v>46704</v>
      </c>
      <c r="P16" s="32">
        <v>44074</v>
      </c>
      <c r="Q16" s="33"/>
    </row>
    <row r="17" spans="1:17" s="24" customFormat="1" ht="12.75">
      <c r="A17" s="25">
        <v>9</v>
      </c>
      <c r="B17" s="43">
        <v>7</v>
      </c>
      <c r="C17" s="26" t="s">
        <v>82</v>
      </c>
      <c r="D17" s="44" t="s">
        <v>35</v>
      </c>
      <c r="E17" s="26" t="s">
        <v>36</v>
      </c>
      <c r="F17" s="26">
        <v>5</v>
      </c>
      <c r="G17" s="27">
        <v>6</v>
      </c>
      <c r="H17" s="28">
        <v>60533</v>
      </c>
      <c r="I17" s="28">
        <v>2064</v>
      </c>
      <c r="J17" s="29">
        <f t="shared" si="0"/>
        <v>-0.2535544731487761</v>
      </c>
      <c r="K17" s="28">
        <v>81095</v>
      </c>
      <c r="L17" s="28">
        <v>2694</v>
      </c>
      <c r="M17" s="30">
        <v>679582</v>
      </c>
      <c r="N17" s="31">
        <f t="shared" si="1"/>
        <v>740115</v>
      </c>
      <c r="O17" s="31">
        <f t="shared" si="2"/>
        <v>28131</v>
      </c>
      <c r="P17" s="34">
        <v>26067</v>
      </c>
      <c r="Q17" s="33"/>
    </row>
    <row r="18" spans="1:17" s="24" customFormat="1" ht="12.75">
      <c r="A18" s="25">
        <v>10</v>
      </c>
      <c r="B18" s="43">
        <v>5</v>
      </c>
      <c r="C18" s="26" t="s">
        <v>96</v>
      </c>
      <c r="D18" s="44" t="s">
        <v>35</v>
      </c>
      <c r="E18" s="26" t="s">
        <v>36</v>
      </c>
      <c r="F18" s="26">
        <v>2</v>
      </c>
      <c r="G18" s="27">
        <v>6</v>
      </c>
      <c r="H18" s="28">
        <v>38771</v>
      </c>
      <c r="I18" s="28">
        <v>1329</v>
      </c>
      <c r="J18" s="29">
        <f t="shared" si="0"/>
        <v>-0.6364037062045165</v>
      </c>
      <c r="K18" s="28">
        <v>106632</v>
      </c>
      <c r="L18" s="28">
        <v>3747</v>
      </c>
      <c r="M18" s="30">
        <v>121534</v>
      </c>
      <c r="N18" s="31">
        <f t="shared" si="1"/>
        <v>160305</v>
      </c>
      <c r="O18" s="31">
        <f t="shared" si="2"/>
        <v>5975</v>
      </c>
      <c r="P18" s="34">
        <v>4646</v>
      </c>
      <c r="Q18" s="33"/>
    </row>
    <row r="19" spans="1:17" s="24" customFormat="1" ht="12.75">
      <c r="A19" s="25">
        <v>11</v>
      </c>
      <c r="B19" s="43">
        <v>9</v>
      </c>
      <c r="C19" s="41" t="s">
        <v>59</v>
      </c>
      <c r="D19" s="44" t="s">
        <v>39</v>
      </c>
      <c r="E19" s="26" t="s">
        <v>38</v>
      </c>
      <c r="F19" s="26">
        <v>10</v>
      </c>
      <c r="G19" s="27">
        <v>9</v>
      </c>
      <c r="H19" s="28">
        <v>24042</v>
      </c>
      <c r="I19" s="28">
        <v>788</v>
      </c>
      <c r="J19" s="29">
        <f t="shared" si="0"/>
        <v>-0.4607361550366732</v>
      </c>
      <c r="K19" s="28">
        <v>44583</v>
      </c>
      <c r="L19" s="28">
        <v>1719</v>
      </c>
      <c r="M19" s="30">
        <v>1473310</v>
      </c>
      <c r="N19" s="31">
        <f t="shared" si="1"/>
        <v>1497352</v>
      </c>
      <c r="O19" s="31">
        <f t="shared" si="2"/>
        <v>51324</v>
      </c>
      <c r="P19" s="34">
        <v>50536</v>
      </c>
      <c r="Q19" s="33"/>
    </row>
    <row r="20" spans="1:17" s="24" customFormat="1" ht="12.75">
      <c r="A20" s="25">
        <v>12</v>
      </c>
      <c r="B20" s="43">
        <v>10</v>
      </c>
      <c r="C20" s="26" t="s">
        <v>69</v>
      </c>
      <c r="D20" s="44" t="s">
        <v>39</v>
      </c>
      <c r="E20" s="26" t="s">
        <v>40</v>
      </c>
      <c r="F20" s="26">
        <v>8</v>
      </c>
      <c r="G20" s="27">
        <v>6</v>
      </c>
      <c r="H20" s="28">
        <v>23111</v>
      </c>
      <c r="I20" s="28">
        <v>797</v>
      </c>
      <c r="J20" s="29">
        <f t="shared" si="0"/>
        <v>-0.33671038659128094</v>
      </c>
      <c r="K20" s="28">
        <v>34843</v>
      </c>
      <c r="L20" s="28">
        <v>1093</v>
      </c>
      <c r="M20" s="30">
        <v>912406</v>
      </c>
      <c r="N20" s="31">
        <f t="shared" si="1"/>
        <v>935517</v>
      </c>
      <c r="O20" s="31">
        <f t="shared" si="2"/>
        <v>35958</v>
      </c>
      <c r="P20" s="34">
        <v>35161</v>
      </c>
      <c r="Q20" s="33"/>
    </row>
    <row r="21" spans="1:17" s="24" customFormat="1" ht="12.75">
      <c r="A21" s="25">
        <v>13</v>
      </c>
      <c r="B21" s="43">
        <v>8</v>
      </c>
      <c r="C21" s="26" t="s">
        <v>99</v>
      </c>
      <c r="D21" s="44" t="s">
        <v>39</v>
      </c>
      <c r="E21" s="26" t="s">
        <v>38</v>
      </c>
      <c r="F21" s="26">
        <v>2</v>
      </c>
      <c r="G21" s="27">
        <v>2</v>
      </c>
      <c r="H21" s="28">
        <v>21639</v>
      </c>
      <c r="I21" s="28">
        <v>684</v>
      </c>
      <c r="J21" s="29">
        <f t="shared" si="0"/>
        <v>-0.7255187985184434</v>
      </c>
      <c r="K21" s="28">
        <v>78836</v>
      </c>
      <c r="L21" s="28">
        <v>2510</v>
      </c>
      <c r="M21" s="30">
        <v>103458</v>
      </c>
      <c r="N21" s="31">
        <f t="shared" si="1"/>
        <v>125097</v>
      </c>
      <c r="O21" s="31">
        <f t="shared" si="2"/>
        <v>4373</v>
      </c>
      <c r="P21" s="34">
        <v>3689</v>
      </c>
      <c r="Q21" s="33"/>
    </row>
    <row r="22" spans="1:17" s="24" customFormat="1" ht="12.75">
      <c r="A22" s="25">
        <v>14</v>
      </c>
      <c r="B22" s="43">
        <v>11</v>
      </c>
      <c r="C22" s="26" t="s">
        <v>97</v>
      </c>
      <c r="D22" s="44" t="s">
        <v>39</v>
      </c>
      <c r="E22" s="26" t="s">
        <v>42</v>
      </c>
      <c r="F22" s="26">
        <v>2</v>
      </c>
      <c r="G22" s="27">
        <v>3</v>
      </c>
      <c r="H22" s="28">
        <v>20607</v>
      </c>
      <c r="I22" s="28">
        <v>629</v>
      </c>
      <c r="J22" s="29">
        <f t="shared" si="0"/>
        <v>-0.40224517027324935</v>
      </c>
      <c r="K22" s="28">
        <v>34474</v>
      </c>
      <c r="L22" s="28">
        <v>1323</v>
      </c>
      <c r="M22" s="30">
        <v>45937</v>
      </c>
      <c r="N22" s="31">
        <f t="shared" si="1"/>
        <v>66544</v>
      </c>
      <c r="O22" s="31">
        <f t="shared" si="2"/>
        <v>2500</v>
      </c>
      <c r="P22" s="34">
        <v>1871</v>
      </c>
      <c r="Q22" s="33"/>
    </row>
    <row r="23" spans="1:17" s="24" customFormat="1" ht="12.75">
      <c r="A23" s="25">
        <v>15</v>
      </c>
      <c r="B23" s="43">
        <v>18</v>
      </c>
      <c r="C23" s="26" t="s">
        <v>90</v>
      </c>
      <c r="D23" s="44" t="s">
        <v>39</v>
      </c>
      <c r="E23" s="26" t="s">
        <v>40</v>
      </c>
      <c r="F23" s="26">
        <v>4</v>
      </c>
      <c r="G23" s="27">
        <v>4</v>
      </c>
      <c r="H23" s="28">
        <v>16553</v>
      </c>
      <c r="I23" s="28">
        <v>600</v>
      </c>
      <c r="J23" s="29">
        <f t="shared" si="0"/>
        <v>0.17907258351734456</v>
      </c>
      <c r="K23" s="28">
        <v>14039</v>
      </c>
      <c r="L23" s="28">
        <v>456</v>
      </c>
      <c r="M23" s="30">
        <v>111583</v>
      </c>
      <c r="N23" s="31">
        <f t="shared" si="1"/>
        <v>128136</v>
      </c>
      <c r="O23" s="31">
        <f t="shared" si="2"/>
        <v>4814</v>
      </c>
      <c r="P23" s="34">
        <v>4214</v>
      </c>
      <c r="Q23" s="33"/>
    </row>
    <row r="24" spans="1:17" s="24" customFormat="1" ht="12.75">
      <c r="A24" s="25">
        <v>16</v>
      </c>
      <c r="B24" s="43">
        <v>13</v>
      </c>
      <c r="C24" s="48" t="s">
        <v>63</v>
      </c>
      <c r="D24" s="44" t="s">
        <v>39</v>
      </c>
      <c r="E24" s="26" t="s">
        <v>40</v>
      </c>
      <c r="F24" s="26">
        <v>9</v>
      </c>
      <c r="G24" s="27">
        <v>4</v>
      </c>
      <c r="H24" s="28">
        <v>12972.2</v>
      </c>
      <c r="I24" s="28">
        <v>405</v>
      </c>
      <c r="J24" s="29">
        <f t="shared" si="0"/>
        <v>-0.46168976678562534</v>
      </c>
      <c r="K24" s="28">
        <v>24098</v>
      </c>
      <c r="L24" s="28">
        <v>819</v>
      </c>
      <c r="M24" s="30">
        <v>597743</v>
      </c>
      <c r="N24" s="31">
        <f t="shared" si="1"/>
        <v>610715.2</v>
      </c>
      <c r="O24" s="31">
        <f t="shared" si="2"/>
        <v>22833</v>
      </c>
      <c r="P24" s="34">
        <v>22428</v>
      </c>
      <c r="Q24" s="33"/>
    </row>
    <row r="25" spans="1:17" s="24" customFormat="1" ht="12.75">
      <c r="A25" s="25">
        <v>17</v>
      </c>
      <c r="B25" s="43">
        <v>15</v>
      </c>
      <c r="C25" s="26" t="s">
        <v>84</v>
      </c>
      <c r="D25" s="44" t="s">
        <v>85</v>
      </c>
      <c r="E25" s="26" t="s">
        <v>38</v>
      </c>
      <c r="F25" s="26">
        <v>5</v>
      </c>
      <c r="G25" s="27">
        <v>5</v>
      </c>
      <c r="H25" s="28">
        <v>10358</v>
      </c>
      <c r="I25" s="28">
        <v>421</v>
      </c>
      <c r="J25" s="29">
        <f t="shared" si="0"/>
        <v>-0.5381047937569676</v>
      </c>
      <c r="K25" s="28">
        <v>22425</v>
      </c>
      <c r="L25" s="28">
        <v>905</v>
      </c>
      <c r="M25" s="30">
        <v>438086</v>
      </c>
      <c r="N25" s="31">
        <f t="shared" si="1"/>
        <v>448444</v>
      </c>
      <c r="O25" s="31">
        <f t="shared" si="2"/>
        <v>17725</v>
      </c>
      <c r="P25" s="34">
        <v>17304</v>
      </c>
      <c r="Q25" s="33"/>
    </row>
    <row r="26" spans="1:17" s="24" customFormat="1" ht="12.75">
      <c r="A26" s="25">
        <v>18</v>
      </c>
      <c r="B26" s="43">
        <v>16</v>
      </c>
      <c r="C26" s="26" t="s">
        <v>83</v>
      </c>
      <c r="D26" s="44" t="s">
        <v>37</v>
      </c>
      <c r="E26" s="26" t="s">
        <v>38</v>
      </c>
      <c r="F26" s="26">
        <v>5</v>
      </c>
      <c r="G26" s="27">
        <v>3</v>
      </c>
      <c r="H26" s="28">
        <v>6964</v>
      </c>
      <c r="I26" s="28">
        <v>244</v>
      </c>
      <c r="J26" s="29">
        <f t="shared" si="0"/>
        <v>-0.550071068613516</v>
      </c>
      <c r="K26" s="28">
        <v>15478</v>
      </c>
      <c r="L26" s="28">
        <v>484</v>
      </c>
      <c r="M26" s="30">
        <v>187288</v>
      </c>
      <c r="N26" s="31">
        <f t="shared" si="1"/>
        <v>194252</v>
      </c>
      <c r="O26" s="31">
        <f t="shared" si="2"/>
        <v>6061</v>
      </c>
      <c r="P26" s="34">
        <v>5817</v>
      </c>
      <c r="Q26" s="33"/>
    </row>
    <row r="27" spans="1:17" s="24" customFormat="1" ht="12.75">
      <c r="A27" s="25">
        <v>19</v>
      </c>
      <c r="B27" s="43">
        <v>14</v>
      </c>
      <c r="C27" s="26" t="s">
        <v>92</v>
      </c>
      <c r="D27" s="44" t="s">
        <v>35</v>
      </c>
      <c r="E27" s="26" t="s">
        <v>36</v>
      </c>
      <c r="F27" s="26">
        <v>3</v>
      </c>
      <c r="G27" s="27">
        <v>3</v>
      </c>
      <c r="H27" s="28">
        <v>6891</v>
      </c>
      <c r="I27" s="28">
        <v>258</v>
      </c>
      <c r="J27" s="29">
        <f t="shared" si="0"/>
        <v>-0.6940189156786999</v>
      </c>
      <c r="K27" s="28">
        <v>22521</v>
      </c>
      <c r="L27" s="28">
        <v>761</v>
      </c>
      <c r="M27" s="30">
        <v>102389</v>
      </c>
      <c r="N27" s="31">
        <f t="shared" si="1"/>
        <v>109280</v>
      </c>
      <c r="O27" s="31">
        <f t="shared" si="2"/>
        <v>4295</v>
      </c>
      <c r="P27" s="34">
        <v>4037</v>
      </c>
      <c r="Q27" s="33"/>
    </row>
    <row r="28" spans="1:17" s="24" customFormat="1" ht="12.75">
      <c r="A28" s="25">
        <v>20</v>
      </c>
      <c r="B28" s="43">
        <v>24</v>
      </c>
      <c r="C28" s="26" t="s">
        <v>57</v>
      </c>
      <c r="D28" s="44" t="s">
        <v>39</v>
      </c>
      <c r="E28" s="26" t="s">
        <v>38</v>
      </c>
      <c r="F28" s="26">
        <v>11</v>
      </c>
      <c r="G28" s="27">
        <v>2</v>
      </c>
      <c r="H28" s="28">
        <v>5831</v>
      </c>
      <c r="I28" s="28">
        <v>200</v>
      </c>
      <c r="J28" s="29">
        <f t="shared" si="0"/>
        <v>-0.25757575757575757</v>
      </c>
      <c r="K28" s="28">
        <v>7854</v>
      </c>
      <c r="L28" s="28">
        <v>313</v>
      </c>
      <c r="M28" s="30">
        <v>413524</v>
      </c>
      <c r="N28" s="31">
        <f t="shared" si="1"/>
        <v>419355</v>
      </c>
      <c r="O28" s="31">
        <f t="shared" si="2"/>
        <v>15892</v>
      </c>
      <c r="P28" s="34">
        <v>15692</v>
      </c>
      <c r="Q28" s="33"/>
    </row>
    <row r="29" spans="1:17" s="24" customFormat="1" ht="12.75">
      <c r="A29" s="25">
        <v>21</v>
      </c>
      <c r="B29" s="43">
        <v>12</v>
      </c>
      <c r="C29" s="26" t="s">
        <v>72</v>
      </c>
      <c r="D29" s="44" t="s">
        <v>41</v>
      </c>
      <c r="E29" s="26" t="s">
        <v>36</v>
      </c>
      <c r="F29" s="26">
        <v>7</v>
      </c>
      <c r="G29" s="27">
        <v>8</v>
      </c>
      <c r="H29" s="28">
        <v>5297</v>
      </c>
      <c r="I29" s="28">
        <v>321</v>
      </c>
      <c r="J29" s="29">
        <f t="shared" si="0"/>
        <v>-0.8383533217370076</v>
      </c>
      <c r="K29" s="28">
        <v>32769</v>
      </c>
      <c r="L29" s="28">
        <v>1327</v>
      </c>
      <c r="M29" s="30">
        <v>1043369</v>
      </c>
      <c r="N29" s="31">
        <f t="shared" si="1"/>
        <v>1048666</v>
      </c>
      <c r="O29" s="31">
        <f t="shared" si="2"/>
        <v>40289</v>
      </c>
      <c r="P29" s="34">
        <v>39968</v>
      </c>
      <c r="Q29" s="33"/>
    </row>
    <row r="30" spans="1:17" s="24" customFormat="1" ht="12.75">
      <c r="A30" s="25">
        <v>22</v>
      </c>
      <c r="B30" s="43">
        <v>22</v>
      </c>
      <c r="C30" s="45" t="s">
        <v>48</v>
      </c>
      <c r="D30" s="44" t="s">
        <v>39</v>
      </c>
      <c r="E30" s="26" t="s">
        <v>38</v>
      </c>
      <c r="F30" s="26">
        <v>17</v>
      </c>
      <c r="G30" s="27">
        <v>3</v>
      </c>
      <c r="H30" s="28">
        <v>3640</v>
      </c>
      <c r="I30" s="28">
        <v>197</v>
      </c>
      <c r="J30" s="29">
        <f t="shared" si="0"/>
        <v>-0.6141889435454553</v>
      </c>
      <c r="K30" s="28">
        <v>9434.67</v>
      </c>
      <c r="L30" s="28">
        <v>492</v>
      </c>
      <c r="M30" s="30">
        <v>754965</v>
      </c>
      <c r="N30" s="31">
        <f t="shared" si="1"/>
        <v>758605</v>
      </c>
      <c r="O30" s="31">
        <f t="shared" si="2"/>
        <v>33535</v>
      </c>
      <c r="P30" s="34">
        <v>33338</v>
      </c>
      <c r="Q30" s="33"/>
    </row>
    <row r="31" spans="1:17" s="24" customFormat="1" ht="12.75">
      <c r="A31" s="25">
        <v>23</v>
      </c>
      <c r="B31" s="43">
        <v>19</v>
      </c>
      <c r="C31" s="26" t="s">
        <v>70</v>
      </c>
      <c r="D31" s="44" t="s">
        <v>45</v>
      </c>
      <c r="E31" s="26" t="s">
        <v>38</v>
      </c>
      <c r="F31" s="26">
        <v>8</v>
      </c>
      <c r="G31" s="27">
        <v>3</v>
      </c>
      <c r="H31" s="28">
        <v>3557</v>
      </c>
      <c r="I31" s="28">
        <v>209</v>
      </c>
      <c r="J31" s="29">
        <f t="shared" si="0"/>
        <v>-0.7037808127914724</v>
      </c>
      <c r="K31" s="28">
        <v>12008</v>
      </c>
      <c r="L31" s="28">
        <v>591</v>
      </c>
      <c r="M31" s="30">
        <v>377455</v>
      </c>
      <c r="N31" s="31">
        <f t="shared" si="1"/>
        <v>381012</v>
      </c>
      <c r="O31" s="31">
        <f t="shared" si="2"/>
        <v>14438</v>
      </c>
      <c r="P31" s="34">
        <v>14229</v>
      </c>
      <c r="Q31" s="33"/>
    </row>
    <row r="32" spans="1:17" s="24" customFormat="1" ht="12.75">
      <c r="A32" s="25">
        <v>24</v>
      </c>
      <c r="B32" s="43">
        <v>23</v>
      </c>
      <c r="C32" s="26" t="s">
        <v>80</v>
      </c>
      <c r="D32" s="44" t="s">
        <v>39</v>
      </c>
      <c r="E32" s="26" t="s">
        <v>38</v>
      </c>
      <c r="F32" s="26">
        <v>6</v>
      </c>
      <c r="G32" s="27">
        <v>4</v>
      </c>
      <c r="H32" s="28">
        <v>3285</v>
      </c>
      <c r="I32" s="28">
        <v>176</v>
      </c>
      <c r="J32" s="29">
        <f t="shared" si="0"/>
        <v>-0.5910109561752988</v>
      </c>
      <c r="K32" s="28">
        <v>8032</v>
      </c>
      <c r="L32" s="28">
        <v>299</v>
      </c>
      <c r="M32" s="30">
        <v>253300</v>
      </c>
      <c r="N32" s="31">
        <f t="shared" si="1"/>
        <v>256585</v>
      </c>
      <c r="O32" s="31">
        <f t="shared" si="2"/>
        <v>10202</v>
      </c>
      <c r="P32" s="34">
        <v>10026</v>
      </c>
      <c r="Q32" s="33"/>
    </row>
    <row r="33" spans="1:17" s="24" customFormat="1" ht="12.75">
      <c r="A33" s="25">
        <v>25</v>
      </c>
      <c r="B33" s="43">
        <v>17</v>
      </c>
      <c r="C33" s="26" t="s">
        <v>58</v>
      </c>
      <c r="D33" s="44" t="s">
        <v>45</v>
      </c>
      <c r="E33" s="26" t="s">
        <v>38</v>
      </c>
      <c r="F33" s="26">
        <v>10</v>
      </c>
      <c r="G33" s="27">
        <v>5</v>
      </c>
      <c r="H33" s="28">
        <v>3084</v>
      </c>
      <c r="I33" s="28">
        <v>148</v>
      </c>
      <c r="J33" s="29">
        <f t="shared" si="0"/>
        <v>-0.7848171922969578</v>
      </c>
      <c r="K33" s="28">
        <v>14332</v>
      </c>
      <c r="L33" s="28">
        <v>540</v>
      </c>
      <c r="M33" s="30">
        <v>1697458</v>
      </c>
      <c r="N33" s="31">
        <f t="shared" si="1"/>
        <v>1700542</v>
      </c>
      <c r="O33" s="31">
        <f t="shared" si="2"/>
        <v>68976</v>
      </c>
      <c r="P33" s="34">
        <v>68828</v>
      </c>
      <c r="Q33" s="33"/>
    </row>
    <row r="34" spans="1:17" ht="13.5" thickBot="1">
      <c r="A34" s="35"/>
      <c r="B34" s="35"/>
      <c r="C34" s="36"/>
      <c r="D34" s="36"/>
      <c r="E34" s="36"/>
      <c r="F34" s="36"/>
      <c r="G34" s="36"/>
      <c r="H34" s="37">
        <f>SUM(H9:H33)</f>
        <v>1152228</v>
      </c>
      <c r="I34" s="37">
        <f>SUM(I9:I33)</f>
        <v>38867</v>
      </c>
      <c r="J34" s="38">
        <f t="shared" si="0"/>
        <v>-0.13970788722879302</v>
      </c>
      <c r="K34" s="37">
        <f>SUM(K9:K33)</f>
        <v>1339345.0699999998</v>
      </c>
      <c r="L34" s="37">
        <f>SUM(L9:L33)</f>
        <v>46315</v>
      </c>
      <c r="M34" s="37">
        <f>SUM(M9:M33)</f>
        <v>12270194</v>
      </c>
      <c r="N34" s="39"/>
      <c r="O34" s="39"/>
      <c r="P34" s="37">
        <f>SUM(P9:P33)</f>
        <v>472572</v>
      </c>
      <c r="Q34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D36" sqref="D36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95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40595</v>
      </c>
      <c r="P2" s="18"/>
    </row>
    <row r="3" spans="5:10" ht="12.75">
      <c r="E3" s="12" t="s">
        <v>9</v>
      </c>
      <c r="I3" s="19" t="s">
        <v>10</v>
      </c>
      <c r="J3" s="20">
        <v>8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98</v>
      </c>
      <c r="D9" s="44" t="s">
        <v>37</v>
      </c>
      <c r="E9" s="26" t="s">
        <v>38</v>
      </c>
      <c r="F9" s="26">
        <v>1</v>
      </c>
      <c r="G9" s="27">
        <v>8</v>
      </c>
      <c r="H9" s="28">
        <v>232980</v>
      </c>
      <c r="I9" s="28">
        <v>8107</v>
      </c>
      <c r="J9" s="29" t="e">
        <f aca="true" t="shared" si="0" ref="J9:J33">H9/K9-100%</f>
        <v>#DIV/0!</v>
      </c>
      <c r="K9" s="28"/>
      <c r="L9" s="28"/>
      <c r="M9" s="30"/>
      <c r="N9" s="31">
        <f aca="true" t="shared" si="1" ref="N9:N32">H9+M9</f>
        <v>232980</v>
      </c>
      <c r="O9" s="31">
        <f aca="true" t="shared" si="2" ref="O9:O32">I9+P9</f>
        <v>8107</v>
      </c>
      <c r="P9" s="32"/>
      <c r="Q9" s="33"/>
    </row>
    <row r="10" spans="1:17" s="24" customFormat="1" ht="12.75">
      <c r="A10" s="25">
        <v>2</v>
      </c>
      <c r="B10" s="43">
        <v>2</v>
      </c>
      <c r="C10" s="26" t="s">
        <v>93</v>
      </c>
      <c r="D10" s="44" t="s">
        <v>39</v>
      </c>
      <c r="E10" s="26" t="s">
        <v>38</v>
      </c>
      <c r="F10" s="26">
        <v>2</v>
      </c>
      <c r="G10" s="27">
        <v>8</v>
      </c>
      <c r="H10" s="28">
        <v>161503</v>
      </c>
      <c r="I10" s="28">
        <v>4551</v>
      </c>
      <c r="J10" s="29">
        <f t="shared" si="0"/>
        <v>-0.009700462948769029</v>
      </c>
      <c r="K10" s="28">
        <v>163085</v>
      </c>
      <c r="L10" s="28">
        <v>4550</v>
      </c>
      <c r="M10" s="30">
        <v>215894</v>
      </c>
      <c r="N10" s="31">
        <f t="shared" si="1"/>
        <v>377397</v>
      </c>
      <c r="O10" s="31">
        <f t="shared" si="2"/>
        <v>11060</v>
      </c>
      <c r="P10" s="32">
        <v>6509</v>
      </c>
      <c r="Q10" s="33"/>
    </row>
    <row r="11" spans="1:17" s="24" customFormat="1" ht="12.75">
      <c r="A11" s="25">
        <v>3</v>
      </c>
      <c r="B11" s="43">
        <v>1</v>
      </c>
      <c r="C11" s="26" t="s">
        <v>94</v>
      </c>
      <c r="D11" s="44" t="s">
        <v>45</v>
      </c>
      <c r="E11" s="26" t="s">
        <v>38</v>
      </c>
      <c r="F11" s="26">
        <v>2</v>
      </c>
      <c r="G11" s="27">
        <v>8</v>
      </c>
      <c r="H11" s="28">
        <v>151636.4</v>
      </c>
      <c r="I11" s="28">
        <v>5102</v>
      </c>
      <c r="J11" s="29">
        <f t="shared" si="0"/>
        <v>-0.31540943226031315</v>
      </c>
      <c r="K11" s="28">
        <v>221499.4</v>
      </c>
      <c r="L11" s="28">
        <v>7425</v>
      </c>
      <c r="M11" s="30">
        <v>363870</v>
      </c>
      <c r="N11" s="31">
        <f t="shared" si="1"/>
        <v>515506.4</v>
      </c>
      <c r="O11" s="31">
        <f t="shared" si="2"/>
        <v>19248</v>
      </c>
      <c r="P11" s="32">
        <v>14146</v>
      </c>
      <c r="Q11" s="33"/>
    </row>
    <row r="12" spans="1:17" s="24" customFormat="1" ht="12.75">
      <c r="A12" s="25">
        <v>4</v>
      </c>
      <c r="B12" s="43">
        <v>3</v>
      </c>
      <c r="C12" s="26" t="s">
        <v>89</v>
      </c>
      <c r="D12" s="44" t="s">
        <v>39</v>
      </c>
      <c r="E12" s="26" t="s">
        <v>42</v>
      </c>
      <c r="F12" s="26">
        <v>3</v>
      </c>
      <c r="G12" s="27">
        <v>6</v>
      </c>
      <c r="H12" s="28">
        <v>138277</v>
      </c>
      <c r="I12" s="28">
        <v>4700</v>
      </c>
      <c r="J12" s="29">
        <f t="shared" si="0"/>
        <v>0.016077713849025344</v>
      </c>
      <c r="K12" s="28">
        <v>136089</v>
      </c>
      <c r="L12" s="28">
        <v>4714</v>
      </c>
      <c r="M12" s="30">
        <v>414452</v>
      </c>
      <c r="N12" s="31">
        <f t="shared" si="1"/>
        <v>552729</v>
      </c>
      <c r="O12" s="31">
        <f t="shared" si="2"/>
        <v>21687</v>
      </c>
      <c r="P12" s="32">
        <v>16987</v>
      </c>
      <c r="Q12" s="33"/>
    </row>
    <row r="13" spans="1:17" s="24" customFormat="1" ht="12.75">
      <c r="A13" s="25">
        <v>5</v>
      </c>
      <c r="B13" s="43" t="s">
        <v>62</v>
      </c>
      <c r="C13" s="26" t="s">
        <v>96</v>
      </c>
      <c r="D13" s="44" t="s">
        <v>35</v>
      </c>
      <c r="E13" s="26" t="s">
        <v>36</v>
      </c>
      <c r="F13" s="26">
        <v>1</v>
      </c>
      <c r="G13" s="27">
        <v>6</v>
      </c>
      <c r="H13" s="28">
        <v>106632</v>
      </c>
      <c r="I13" s="28">
        <v>3747</v>
      </c>
      <c r="J13" s="29" t="e">
        <f t="shared" si="0"/>
        <v>#DIV/0!</v>
      </c>
      <c r="K13" s="28"/>
      <c r="L13" s="28"/>
      <c r="M13" s="30"/>
      <c r="N13" s="31">
        <f t="shared" si="1"/>
        <v>106632</v>
      </c>
      <c r="O13" s="31">
        <f t="shared" si="2"/>
        <v>3747</v>
      </c>
      <c r="P13" s="32"/>
      <c r="Q13" s="33"/>
    </row>
    <row r="14" spans="1:17" s="24" customFormat="1" ht="12.75">
      <c r="A14" s="25">
        <v>6</v>
      </c>
      <c r="B14" s="43">
        <v>5</v>
      </c>
      <c r="C14" s="26" t="s">
        <v>74</v>
      </c>
      <c r="D14" s="44" t="s">
        <v>67</v>
      </c>
      <c r="E14" s="26" t="s">
        <v>36</v>
      </c>
      <c r="F14" s="26">
        <v>6</v>
      </c>
      <c r="G14" s="27">
        <v>11</v>
      </c>
      <c r="H14" s="28">
        <v>91495</v>
      </c>
      <c r="I14" s="28">
        <v>3782</v>
      </c>
      <c r="J14" s="29">
        <f t="shared" si="0"/>
        <v>-0.1030341649919122</v>
      </c>
      <c r="K14" s="28">
        <v>102005</v>
      </c>
      <c r="L14" s="28">
        <v>4090</v>
      </c>
      <c r="M14" s="30">
        <v>961488</v>
      </c>
      <c r="N14" s="31">
        <f t="shared" si="1"/>
        <v>1052983</v>
      </c>
      <c r="O14" s="31">
        <f t="shared" si="2"/>
        <v>43301</v>
      </c>
      <c r="P14" s="32">
        <v>39519</v>
      </c>
      <c r="Q14" s="33"/>
    </row>
    <row r="15" spans="1:17" s="24" customFormat="1" ht="12.75">
      <c r="A15" s="25">
        <v>7</v>
      </c>
      <c r="B15" s="43">
        <v>4</v>
      </c>
      <c r="C15" s="26" t="s">
        <v>82</v>
      </c>
      <c r="D15" s="44" t="s">
        <v>35</v>
      </c>
      <c r="E15" s="26" t="s">
        <v>36</v>
      </c>
      <c r="F15" s="26">
        <v>4</v>
      </c>
      <c r="G15" s="27">
        <v>6</v>
      </c>
      <c r="H15" s="28">
        <v>81095</v>
      </c>
      <c r="I15" s="28">
        <v>2694</v>
      </c>
      <c r="J15" s="29">
        <f t="shared" si="0"/>
        <v>-0.23449063585561092</v>
      </c>
      <c r="K15" s="28">
        <v>105936</v>
      </c>
      <c r="L15" s="28">
        <v>3529</v>
      </c>
      <c r="M15" s="42">
        <v>574969</v>
      </c>
      <c r="N15" s="31">
        <f t="shared" si="1"/>
        <v>656064</v>
      </c>
      <c r="O15" s="31">
        <f t="shared" si="2"/>
        <v>24906</v>
      </c>
      <c r="P15" s="32">
        <v>22212</v>
      </c>
      <c r="Q15" s="33"/>
    </row>
    <row r="16" spans="1:17" s="24" customFormat="1" ht="12.75">
      <c r="A16" s="25">
        <v>8</v>
      </c>
      <c r="B16" s="43" t="s">
        <v>62</v>
      </c>
      <c r="C16" s="26" t="s">
        <v>99</v>
      </c>
      <c r="D16" s="44" t="s">
        <v>39</v>
      </c>
      <c r="E16" s="26" t="s">
        <v>38</v>
      </c>
      <c r="F16" s="26">
        <v>1</v>
      </c>
      <c r="G16" s="27">
        <v>2</v>
      </c>
      <c r="H16" s="28">
        <v>78836</v>
      </c>
      <c r="I16" s="28">
        <v>2510</v>
      </c>
      <c r="J16" s="29" t="e">
        <f t="shared" si="0"/>
        <v>#DIV/0!</v>
      </c>
      <c r="K16" s="28"/>
      <c r="L16" s="28"/>
      <c r="M16" s="42"/>
      <c r="N16" s="31">
        <f t="shared" si="1"/>
        <v>78836</v>
      </c>
      <c r="O16" s="31">
        <f t="shared" si="2"/>
        <v>2510</v>
      </c>
      <c r="P16" s="32"/>
      <c r="Q16" s="33"/>
    </row>
    <row r="17" spans="1:17" s="24" customFormat="1" ht="12.75">
      <c r="A17" s="25">
        <v>9</v>
      </c>
      <c r="B17" s="43">
        <v>10</v>
      </c>
      <c r="C17" s="41" t="s">
        <v>59</v>
      </c>
      <c r="D17" s="44" t="s">
        <v>39</v>
      </c>
      <c r="E17" s="26" t="s">
        <v>38</v>
      </c>
      <c r="F17" s="26">
        <v>9</v>
      </c>
      <c r="G17" s="27">
        <v>9</v>
      </c>
      <c r="H17" s="28">
        <v>44583</v>
      </c>
      <c r="I17" s="28">
        <v>1719</v>
      </c>
      <c r="J17" s="29">
        <f t="shared" si="0"/>
        <v>-0.02015384615384619</v>
      </c>
      <c r="K17" s="28">
        <v>45500</v>
      </c>
      <c r="L17" s="28">
        <v>2141</v>
      </c>
      <c r="M17" s="30">
        <v>1420952</v>
      </c>
      <c r="N17" s="31">
        <f t="shared" si="1"/>
        <v>1465535</v>
      </c>
      <c r="O17" s="31">
        <f t="shared" si="2"/>
        <v>50034</v>
      </c>
      <c r="P17" s="34">
        <v>48315</v>
      </c>
      <c r="Q17" s="33"/>
    </row>
    <row r="18" spans="1:17" s="24" customFormat="1" ht="12.75">
      <c r="A18" s="25">
        <v>10</v>
      </c>
      <c r="B18" s="43">
        <v>9</v>
      </c>
      <c r="C18" s="26" t="s">
        <v>69</v>
      </c>
      <c r="D18" s="44" t="s">
        <v>39</v>
      </c>
      <c r="E18" s="26" t="s">
        <v>40</v>
      </c>
      <c r="F18" s="26">
        <v>7</v>
      </c>
      <c r="G18" s="27">
        <v>6</v>
      </c>
      <c r="H18" s="28">
        <v>34843</v>
      </c>
      <c r="I18" s="28">
        <v>1093</v>
      </c>
      <c r="J18" s="29">
        <f t="shared" si="0"/>
        <v>-0.2828592598690981</v>
      </c>
      <c r="K18" s="28">
        <v>48586</v>
      </c>
      <c r="L18" s="28">
        <v>1654</v>
      </c>
      <c r="M18" s="30">
        <v>873435</v>
      </c>
      <c r="N18" s="31">
        <f t="shared" si="1"/>
        <v>908278</v>
      </c>
      <c r="O18" s="31">
        <f t="shared" si="2"/>
        <v>34843</v>
      </c>
      <c r="P18" s="34">
        <v>33750</v>
      </c>
      <c r="Q18" s="33"/>
    </row>
    <row r="19" spans="1:17" s="24" customFormat="1" ht="12.75">
      <c r="A19" s="25">
        <v>11</v>
      </c>
      <c r="B19" s="43" t="s">
        <v>62</v>
      </c>
      <c r="C19" s="26" t="s">
        <v>97</v>
      </c>
      <c r="D19" s="44" t="s">
        <v>39</v>
      </c>
      <c r="E19" s="26" t="s">
        <v>42</v>
      </c>
      <c r="F19" s="26">
        <v>1</v>
      </c>
      <c r="G19" s="27">
        <v>3</v>
      </c>
      <c r="H19" s="28">
        <v>34474</v>
      </c>
      <c r="I19" s="28">
        <v>1323</v>
      </c>
      <c r="J19" s="29" t="e">
        <f t="shared" si="0"/>
        <v>#DIV/0!</v>
      </c>
      <c r="K19" s="28"/>
      <c r="L19" s="28"/>
      <c r="M19" s="30"/>
      <c r="N19" s="31">
        <f t="shared" si="1"/>
        <v>34474</v>
      </c>
      <c r="O19" s="31">
        <f t="shared" si="2"/>
        <v>1323</v>
      </c>
      <c r="P19" s="34"/>
      <c r="Q19" s="33"/>
    </row>
    <row r="20" spans="1:17" s="24" customFormat="1" ht="12.75">
      <c r="A20" s="25">
        <v>12</v>
      </c>
      <c r="B20" s="43">
        <v>7</v>
      </c>
      <c r="C20" s="26" t="s">
        <v>72</v>
      </c>
      <c r="D20" s="44" t="s">
        <v>41</v>
      </c>
      <c r="E20" s="26" t="s">
        <v>36</v>
      </c>
      <c r="F20" s="26">
        <v>6</v>
      </c>
      <c r="G20" s="27">
        <v>9</v>
      </c>
      <c r="H20" s="28">
        <v>32769</v>
      </c>
      <c r="I20" s="28">
        <v>1327</v>
      </c>
      <c r="J20" s="29">
        <f t="shared" si="0"/>
        <v>-0.43522173006325293</v>
      </c>
      <c r="K20" s="28">
        <v>58021</v>
      </c>
      <c r="L20" s="28">
        <v>1974</v>
      </c>
      <c r="M20" s="30">
        <v>1007633</v>
      </c>
      <c r="N20" s="31">
        <f t="shared" si="1"/>
        <v>1040402</v>
      </c>
      <c r="O20" s="31">
        <f t="shared" si="2"/>
        <v>39798</v>
      </c>
      <c r="P20" s="34">
        <v>38471</v>
      </c>
      <c r="Q20" s="33"/>
    </row>
    <row r="21" spans="1:17" s="24" customFormat="1" ht="12.75">
      <c r="A21" s="25">
        <v>13</v>
      </c>
      <c r="B21" s="43">
        <v>17</v>
      </c>
      <c r="C21" s="48" t="s">
        <v>63</v>
      </c>
      <c r="D21" s="44" t="s">
        <v>39</v>
      </c>
      <c r="E21" s="26" t="s">
        <v>40</v>
      </c>
      <c r="F21" s="26">
        <v>8</v>
      </c>
      <c r="G21" s="27">
        <v>4</v>
      </c>
      <c r="H21" s="28">
        <v>24098</v>
      </c>
      <c r="I21" s="28">
        <v>819</v>
      </c>
      <c r="J21" s="29">
        <f t="shared" si="0"/>
        <v>0.9223037651563497</v>
      </c>
      <c r="K21" s="28">
        <v>12536</v>
      </c>
      <c r="L21" s="28">
        <v>421</v>
      </c>
      <c r="M21" s="30">
        <v>569663</v>
      </c>
      <c r="N21" s="31">
        <f t="shared" si="1"/>
        <v>593761</v>
      </c>
      <c r="O21" s="31">
        <f t="shared" si="2"/>
        <v>22214</v>
      </c>
      <c r="P21" s="34">
        <v>21395</v>
      </c>
      <c r="Q21" s="33"/>
    </row>
    <row r="22" spans="1:17" s="24" customFormat="1" ht="12.75">
      <c r="A22" s="25">
        <v>14</v>
      </c>
      <c r="B22" s="43">
        <v>8</v>
      </c>
      <c r="C22" s="26" t="s">
        <v>92</v>
      </c>
      <c r="D22" s="44" t="s">
        <v>35</v>
      </c>
      <c r="E22" s="26" t="s">
        <v>36</v>
      </c>
      <c r="F22" s="26">
        <v>2</v>
      </c>
      <c r="G22" s="27">
        <v>3</v>
      </c>
      <c r="H22" s="28">
        <v>22521</v>
      </c>
      <c r="I22" s="28">
        <v>761</v>
      </c>
      <c r="J22" s="29">
        <f t="shared" si="0"/>
        <v>-0.5932928811355509</v>
      </c>
      <c r="K22" s="28">
        <v>55374</v>
      </c>
      <c r="L22" s="28">
        <v>2006</v>
      </c>
      <c r="M22" s="30">
        <v>73253</v>
      </c>
      <c r="N22" s="31">
        <f t="shared" si="1"/>
        <v>95774</v>
      </c>
      <c r="O22" s="31">
        <f t="shared" si="2"/>
        <v>3674</v>
      </c>
      <c r="P22" s="34">
        <v>2913</v>
      </c>
      <c r="Q22" s="33"/>
    </row>
    <row r="23" spans="1:17" s="24" customFormat="1" ht="12.75">
      <c r="A23" s="25">
        <v>15</v>
      </c>
      <c r="B23" s="43">
        <v>6</v>
      </c>
      <c r="C23" s="26" t="s">
        <v>84</v>
      </c>
      <c r="D23" s="44" t="s">
        <v>85</v>
      </c>
      <c r="E23" s="26" t="s">
        <v>38</v>
      </c>
      <c r="F23" s="26">
        <v>4</v>
      </c>
      <c r="G23" s="27">
        <v>6</v>
      </c>
      <c r="H23" s="28">
        <v>22425</v>
      </c>
      <c r="I23" s="28">
        <v>905</v>
      </c>
      <c r="J23" s="29">
        <f t="shared" si="0"/>
        <v>-0.6385454779903612</v>
      </c>
      <c r="K23" s="28">
        <v>62041</v>
      </c>
      <c r="L23" s="28">
        <v>2084</v>
      </c>
      <c r="M23" s="30">
        <v>410196</v>
      </c>
      <c r="N23" s="31">
        <f t="shared" si="1"/>
        <v>432621</v>
      </c>
      <c r="O23" s="31">
        <f t="shared" si="2"/>
        <v>16989</v>
      </c>
      <c r="P23" s="34">
        <v>16084</v>
      </c>
      <c r="Q23" s="33"/>
    </row>
    <row r="24" spans="1:17" s="24" customFormat="1" ht="12.75">
      <c r="A24" s="25">
        <v>16</v>
      </c>
      <c r="B24" s="43">
        <v>11</v>
      </c>
      <c r="C24" s="26" t="s">
        <v>83</v>
      </c>
      <c r="D24" s="44" t="s">
        <v>37</v>
      </c>
      <c r="E24" s="26" t="s">
        <v>38</v>
      </c>
      <c r="F24" s="26">
        <v>4</v>
      </c>
      <c r="G24" s="27">
        <v>8</v>
      </c>
      <c r="H24" s="28">
        <v>15478</v>
      </c>
      <c r="I24" s="28">
        <v>484</v>
      </c>
      <c r="J24" s="29">
        <f t="shared" si="0"/>
        <v>-0.4554793315743184</v>
      </c>
      <c r="K24" s="28">
        <v>28425</v>
      </c>
      <c r="L24" s="28">
        <v>873</v>
      </c>
      <c r="M24" s="30">
        <v>169970</v>
      </c>
      <c r="N24" s="31">
        <f t="shared" si="1"/>
        <v>185448</v>
      </c>
      <c r="O24" s="31">
        <f t="shared" si="2"/>
        <v>5735</v>
      </c>
      <c r="P24" s="34">
        <v>5251</v>
      </c>
      <c r="Q24" s="33"/>
    </row>
    <row r="25" spans="1:17" s="24" customFormat="1" ht="12.75">
      <c r="A25" s="25">
        <v>17</v>
      </c>
      <c r="B25" s="43">
        <v>21</v>
      </c>
      <c r="C25" s="26" t="s">
        <v>58</v>
      </c>
      <c r="D25" s="44" t="s">
        <v>45</v>
      </c>
      <c r="E25" s="26" t="s">
        <v>38</v>
      </c>
      <c r="F25" s="26">
        <v>9</v>
      </c>
      <c r="G25" s="27">
        <v>5</v>
      </c>
      <c r="H25" s="28">
        <v>14332</v>
      </c>
      <c r="I25" s="28">
        <v>540</v>
      </c>
      <c r="J25" s="29">
        <f t="shared" si="0"/>
        <v>1.7226443768996962</v>
      </c>
      <c r="K25" s="28">
        <v>5264</v>
      </c>
      <c r="L25" s="28">
        <v>299</v>
      </c>
      <c r="M25" s="30">
        <v>1683126</v>
      </c>
      <c r="N25" s="31">
        <f t="shared" si="1"/>
        <v>1697458</v>
      </c>
      <c r="O25" s="31">
        <f t="shared" si="2"/>
        <v>68828</v>
      </c>
      <c r="P25" s="34">
        <v>68288</v>
      </c>
      <c r="Q25" s="33"/>
    </row>
    <row r="26" spans="1:17" s="24" customFormat="1" ht="12.75">
      <c r="A26" s="25">
        <v>18</v>
      </c>
      <c r="B26" s="43">
        <v>12</v>
      </c>
      <c r="C26" s="26" t="s">
        <v>90</v>
      </c>
      <c r="D26" s="44" t="s">
        <v>39</v>
      </c>
      <c r="E26" s="26" t="s">
        <v>40</v>
      </c>
      <c r="F26" s="26">
        <v>3</v>
      </c>
      <c r="G26" s="27">
        <v>2</v>
      </c>
      <c r="H26" s="28">
        <v>14039</v>
      </c>
      <c r="I26" s="28">
        <v>456</v>
      </c>
      <c r="J26" s="29">
        <f t="shared" si="0"/>
        <v>-0.40721192416501284</v>
      </c>
      <c r="K26" s="28">
        <v>23683</v>
      </c>
      <c r="L26" s="28">
        <v>763</v>
      </c>
      <c r="M26" s="30">
        <v>88444</v>
      </c>
      <c r="N26" s="31">
        <f t="shared" si="1"/>
        <v>102483</v>
      </c>
      <c r="O26" s="31">
        <f t="shared" si="2"/>
        <v>3790</v>
      </c>
      <c r="P26" s="34">
        <v>3334</v>
      </c>
      <c r="Q26" s="33"/>
    </row>
    <row r="27" spans="1:17" s="24" customFormat="1" ht="12.75">
      <c r="A27" s="25">
        <v>19</v>
      </c>
      <c r="B27" s="43">
        <v>19</v>
      </c>
      <c r="C27" s="26" t="s">
        <v>70</v>
      </c>
      <c r="D27" s="44" t="s">
        <v>45</v>
      </c>
      <c r="E27" s="26" t="s">
        <v>38</v>
      </c>
      <c r="F27" s="26">
        <v>7</v>
      </c>
      <c r="G27" s="27">
        <v>4</v>
      </c>
      <c r="H27" s="28">
        <v>12008</v>
      </c>
      <c r="I27" s="28">
        <v>591</v>
      </c>
      <c r="J27" s="29">
        <f t="shared" si="0"/>
        <v>0.3911028730305839</v>
      </c>
      <c r="K27" s="28">
        <v>8632</v>
      </c>
      <c r="L27" s="28">
        <v>364</v>
      </c>
      <c r="M27" s="30">
        <v>364739</v>
      </c>
      <c r="N27" s="31">
        <f t="shared" si="1"/>
        <v>376747</v>
      </c>
      <c r="O27" s="31">
        <f t="shared" si="2"/>
        <v>14180</v>
      </c>
      <c r="P27" s="34">
        <v>13589</v>
      </c>
      <c r="Q27" s="33"/>
    </row>
    <row r="28" spans="1:17" s="24" customFormat="1" ht="12.75">
      <c r="A28" s="25">
        <v>20</v>
      </c>
      <c r="B28" s="43">
        <v>16</v>
      </c>
      <c r="C28" s="26" t="s">
        <v>55</v>
      </c>
      <c r="D28" s="44" t="s">
        <v>45</v>
      </c>
      <c r="E28" s="26" t="s">
        <v>38</v>
      </c>
      <c r="F28" s="26">
        <v>10</v>
      </c>
      <c r="G28" s="27">
        <v>3</v>
      </c>
      <c r="H28" s="28">
        <v>11451</v>
      </c>
      <c r="I28" s="28">
        <v>594</v>
      </c>
      <c r="J28" s="29">
        <f t="shared" si="0"/>
        <v>-0.263695987654321</v>
      </c>
      <c r="K28" s="28">
        <v>15552</v>
      </c>
      <c r="L28" s="28">
        <v>533</v>
      </c>
      <c r="M28" s="30">
        <v>1109224</v>
      </c>
      <c r="N28" s="31">
        <f t="shared" si="1"/>
        <v>1120675</v>
      </c>
      <c r="O28" s="31">
        <f t="shared" si="2"/>
        <v>39406</v>
      </c>
      <c r="P28" s="34">
        <v>38812</v>
      </c>
      <c r="Q28" s="33"/>
    </row>
    <row r="29" spans="1:17" s="24" customFormat="1" ht="12.75">
      <c r="A29" s="25">
        <v>21</v>
      </c>
      <c r="B29" s="43">
        <v>14</v>
      </c>
      <c r="C29" s="26" t="s">
        <v>88</v>
      </c>
      <c r="D29" s="44" t="s">
        <v>41</v>
      </c>
      <c r="E29" s="26" t="s">
        <v>36</v>
      </c>
      <c r="F29" s="26">
        <v>3</v>
      </c>
      <c r="G29" s="27">
        <v>5</v>
      </c>
      <c r="H29" s="28">
        <v>9793</v>
      </c>
      <c r="I29" s="28">
        <v>344</v>
      </c>
      <c r="J29" s="29">
        <f t="shared" si="0"/>
        <v>-0.5206324342845954</v>
      </c>
      <c r="K29" s="28">
        <v>20429</v>
      </c>
      <c r="L29" s="28">
        <v>683</v>
      </c>
      <c r="M29" s="30">
        <v>90514</v>
      </c>
      <c r="N29" s="31">
        <f t="shared" si="1"/>
        <v>100307</v>
      </c>
      <c r="O29" s="31">
        <f t="shared" si="2"/>
        <v>3960</v>
      </c>
      <c r="P29" s="34">
        <v>3616</v>
      </c>
      <c r="Q29" s="33"/>
    </row>
    <row r="30" spans="1:17" s="24" customFormat="1" ht="12.75">
      <c r="A30" s="25">
        <v>22</v>
      </c>
      <c r="B30" s="43">
        <v>20</v>
      </c>
      <c r="C30" s="45" t="s">
        <v>48</v>
      </c>
      <c r="D30" s="44" t="s">
        <v>39</v>
      </c>
      <c r="E30" s="26" t="s">
        <v>38</v>
      </c>
      <c r="F30" s="26">
        <v>16</v>
      </c>
      <c r="G30" s="27">
        <v>5</v>
      </c>
      <c r="H30" s="28">
        <v>9434.67</v>
      </c>
      <c r="I30" s="28">
        <v>492</v>
      </c>
      <c r="J30" s="29">
        <f t="shared" si="0"/>
        <v>0.5527764976958525</v>
      </c>
      <c r="K30" s="28">
        <v>6076</v>
      </c>
      <c r="L30" s="28">
        <v>329</v>
      </c>
      <c r="M30" s="30">
        <v>745530</v>
      </c>
      <c r="N30" s="31">
        <f t="shared" si="1"/>
        <v>754964.67</v>
      </c>
      <c r="O30" s="31">
        <f t="shared" si="2"/>
        <v>33338</v>
      </c>
      <c r="P30" s="34">
        <v>32846</v>
      </c>
      <c r="Q30" s="33"/>
    </row>
    <row r="31" spans="1:17" s="24" customFormat="1" ht="12.75">
      <c r="A31" s="25">
        <v>23</v>
      </c>
      <c r="B31" s="43">
        <v>13</v>
      </c>
      <c r="C31" s="26" t="s">
        <v>80</v>
      </c>
      <c r="D31" s="44" t="s">
        <v>39</v>
      </c>
      <c r="E31" s="26" t="s">
        <v>38</v>
      </c>
      <c r="F31" s="26">
        <v>5</v>
      </c>
      <c r="G31" s="27">
        <v>3</v>
      </c>
      <c r="H31" s="28">
        <v>8032</v>
      </c>
      <c r="I31" s="28">
        <v>299</v>
      </c>
      <c r="J31" s="29">
        <f t="shared" si="0"/>
        <v>-0.6355716878402904</v>
      </c>
      <c r="K31" s="28">
        <v>22040</v>
      </c>
      <c r="L31" s="28">
        <v>775</v>
      </c>
      <c r="M31" s="30">
        <v>240726</v>
      </c>
      <c r="N31" s="31">
        <f t="shared" si="1"/>
        <v>248758</v>
      </c>
      <c r="O31" s="31">
        <f t="shared" si="2"/>
        <v>9764</v>
      </c>
      <c r="P31" s="34">
        <v>9465</v>
      </c>
      <c r="Q31" s="33"/>
    </row>
    <row r="32" spans="1:17" s="24" customFormat="1" ht="12.75">
      <c r="A32" s="25">
        <v>24</v>
      </c>
      <c r="B32" s="43">
        <v>18</v>
      </c>
      <c r="C32" s="26" t="s">
        <v>57</v>
      </c>
      <c r="D32" s="44" t="s">
        <v>39</v>
      </c>
      <c r="E32" s="26" t="s">
        <v>38</v>
      </c>
      <c r="F32" s="26">
        <v>10</v>
      </c>
      <c r="G32" s="27">
        <v>2</v>
      </c>
      <c r="H32" s="28">
        <v>7854</v>
      </c>
      <c r="I32" s="28">
        <v>313</v>
      </c>
      <c r="J32" s="29">
        <f t="shared" si="0"/>
        <v>-0.19619281547436296</v>
      </c>
      <c r="K32" s="28">
        <v>9771</v>
      </c>
      <c r="L32" s="28">
        <v>327</v>
      </c>
      <c r="M32" s="30">
        <v>401931</v>
      </c>
      <c r="N32" s="31">
        <f t="shared" si="1"/>
        <v>409785</v>
      </c>
      <c r="O32" s="31">
        <f t="shared" si="2"/>
        <v>15485</v>
      </c>
      <c r="P32" s="34">
        <v>15172</v>
      </c>
      <c r="Q32" s="33"/>
    </row>
    <row r="33" spans="1:17" ht="13.5" thickBot="1">
      <c r="A33" s="35"/>
      <c r="B33" s="35"/>
      <c r="C33" s="36"/>
      <c r="D33" s="36"/>
      <c r="E33" s="36"/>
      <c r="F33" s="36"/>
      <c r="G33" s="36"/>
      <c r="H33" s="37">
        <f>SUM(H9:H32)</f>
        <v>1360589.0699999998</v>
      </c>
      <c r="I33" s="37">
        <f>SUM(I9:I32)</f>
        <v>47253</v>
      </c>
      <c r="J33" s="38">
        <f t="shared" si="0"/>
        <v>0.18256111628547322</v>
      </c>
      <c r="K33" s="37">
        <f>SUM(K9:K32)</f>
        <v>1150544.4</v>
      </c>
      <c r="L33" s="37">
        <f>SUM(L9:L32)</f>
        <v>39534</v>
      </c>
      <c r="M33" s="37">
        <f>SUM(M9:M32)</f>
        <v>11780009</v>
      </c>
      <c r="N33" s="39"/>
      <c r="O33" s="39"/>
      <c r="P33" s="37">
        <f>SUM(P9:P32)</f>
        <v>450674</v>
      </c>
      <c r="Q3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zoomScalePageLayoutView="0" workbookViewId="0" topLeftCell="A1">
      <selection activeCell="C35" sqref="C3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91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40588</v>
      </c>
      <c r="P2" s="18"/>
    </row>
    <row r="3" spans="5:10" ht="12.75">
      <c r="E3" s="12" t="s">
        <v>9</v>
      </c>
      <c r="I3" s="19" t="s">
        <v>10</v>
      </c>
      <c r="J3" s="20">
        <v>7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94</v>
      </c>
      <c r="D9" s="44" t="s">
        <v>45</v>
      </c>
      <c r="E9" s="26" t="s">
        <v>38</v>
      </c>
      <c r="F9" s="26">
        <v>1</v>
      </c>
      <c r="G9" s="27">
        <v>8</v>
      </c>
      <c r="H9" s="28">
        <v>221499.4</v>
      </c>
      <c r="I9" s="28">
        <v>7425</v>
      </c>
      <c r="J9" s="29" t="e">
        <f aca="true" t="shared" si="0" ref="J9:J32">H9/K9-100%</f>
        <v>#DIV/0!</v>
      </c>
      <c r="K9" s="28"/>
      <c r="L9" s="28"/>
      <c r="M9" s="30"/>
      <c r="N9" s="31">
        <f aca="true" t="shared" si="1" ref="N9:N31">H9+M9</f>
        <v>221499.4</v>
      </c>
      <c r="O9" s="31">
        <f aca="true" t="shared" si="2" ref="O9:O31">I9+P9</f>
        <v>7425</v>
      </c>
      <c r="P9" s="32"/>
      <c r="Q9" s="33"/>
    </row>
    <row r="10" spans="1:17" s="24" customFormat="1" ht="12.75">
      <c r="A10" s="25">
        <v>2</v>
      </c>
      <c r="B10" s="43" t="s">
        <v>62</v>
      </c>
      <c r="C10" s="26" t="s">
        <v>93</v>
      </c>
      <c r="D10" s="44" t="s">
        <v>39</v>
      </c>
      <c r="E10" s="26" t="s">
        <v>38</v>
      </c>
      <c r="F10" s="26">
        <v>1</v>
      </c>
      <c r="G10" s="27">
        <v>8</v>
      </c>
      <c r="H10" s="28">
        <v>163085</v>
      </c>
      <c r="I10" s="28">
        <v>4550</v>
      </c>
      <c r="J10" s="29" t="e">
        <f t="shared" si="0"/>
        <v>#DIV/0!</v>
      </c>
      <c r="K10" s="28"/>
      <c r="L10" s="28"/>
      <c r="M10" s="30"/>
      <c r="N10" s="31">
        <f t="shared" si="1"/>
        <v>163085</v>
      </c>
      <c r="O10" s="31">
        <f t="shared" si="2"/>
        <v>4550</v>
      </c>
      <c r="P10" s="32"/>
      <c r="Q10" s="33"/>
    </row>
    <row r="11" spans="1:17" s="24" customFormat="1" ht="12.75">
      <c r="A11" s="25">
        <v>3</v>
      </c>
      <c r="B11" s="43">
        <v>1</v>
      </c>
      <c r="C11" s="26" t="s">
        <v>89</v>
      </c>
      <c r="D11" s="44" t="s">
        <v>39</v>
      </c>
      <c r="E11" s="26" t="s">
        <v>42</v>
      </c>
      <c r="F11" s="26">
        <v>2</v>
      </c>
      <c r="G11" s="27">
        <v>6</v>
      </c>
      <c r="H11" s="28">
        <v>136089</v>
      </c>
      <c r="I11" s="28">
        <v>4714</v>
      </c>
      <c r="J11" s="29">
        <f t="shared" si="0"/>
        <v>-0.08525740557762496</v>
      </c>
      <c r="K11" s="28">
        <v>148773</v>
      </c>
      <c r="L11" s="28">
        <v>5600</v>
      </c>
      <c r="M11" s="30">
        <v>207749</v>
      </c>
      <c r="N11" s="31">
        <f t="shared" si="1"/>
        <v>343838</v>
      </c>
      <c r="O11" s="31">
        <f t="shared" si="2"/>
        <v>13446</v>
      </c>
      <c r="P11" s="32">
        <v>8732</v>
      </c>
      <c r="Q11" s="33"/>
    </row>
    <row r="12" spans="1:17" s="24" customFormat="1" ht="12.75">
      <c r="A12" s="25">
        <v>4</v>
      </c>
      <c r="B12" s="43">
        <v>2</v>
      </c>
      <c r="C12" s="26" t="s">
        <v>82</v>
      </c>
      <c r="D12" s="44" t="s">
        <v>35</v>
      </c>
      <c r="E12" s="26" t="s">
        <v>36</v>
      </c>
      <c r="F12" s="26">
        <v>3</v>
      </c>
      <c r="G12" s="27">
        <v>6</v>
      </c>
      <c r="H12" s="28">
        <v>105936</v>
      </c>
      <c r="I12" s="28">
        <v>3529</v>
      </c>
      <c r="J12" s="29">
        <f t="shared" si="0"/>
        <v>-0.22195129116601542</v>
      </c>
      <c r="K12" s="28">
        <v>136156</v>
      </c>
      <c r="L12" s="28">
        <v>4491</v>
      </c>
      <c r="M12" s="30">
        <v>415241</v>
      </c>
      <c r="N12" s="31">
        <f t="shared" si="1"/>
        <v>521177</v>
      </c>
      <c r="O12" s="31">
        <f t="shared" si="2"/>
        <v>19600</v>
      </c>
      <c r="P12" s="32">
        <v>16071</v>
      </c>
      <c r="Q12" s="33"/>
    </row>
    <row r="13" spans="1:17" s="24" customFormat="1" ht="12.75">
      <c r="A13" s="25">
        <v>5</v>
      </c>
      <c r="B13" s="43">
        <v>3</v>
      </c>
      <c r="C13" s="26" t="s">
        <v>74</v>
      </c>
      <c r="D13" s="44" t="s">
        <v>67</v>
      </c>
      <c r="E13" s="26" t="s">
        <v>36</v>
      </c>
      <c r="F13" s="26">
        <v>5</v>
      </c>
      <c r="G13" s="27">
        <v>11</v>
      </c>
      <c r="H13" s="28">
        <v>102005</v>
      </c>
      <c r="I13" s="28">
        <v>4090</v>
      </c>
      <c r="J13" s="29">
        <f t="shared" si="0"/>
        <v>-0.13802719306399414</v>
      </c>
      <c r="K13" s="28">
        <v>118339</v>
      </c>
      <c r="L13" s="28">
        <v>4683</v>
      </c>
      <c r="M13" s="30">
        <v>834922</v>
      </c>
      <c r="N13" s="31">
        <f t="shared" si="1"/>
        <v>936927</v>
      </c>
      <c r="O13" s="31">
        <f t="shared" si="2"/>
        <v>38122</v>
      </c>
      <c r="P13" s="32">
        <v>34032</v>
      </c>
      <c r="Q13" s="33"/>
    </row>
    <row r="14" spans="1:17" s="24" customFormat="1" ht="12.75">
      <c r="A14" s="25">
        <v>6</v>
      </c>
      <c r="B14" s="43">
        <v>4</v>
      </c>
      <c r="C14" s="26" t="s">
        <v>84</v>
      </c>
      <c r="D14" s="44" t="s">
        <v>85</v>
      </c>
      <c r="E14" s="26" t="s">
        <v>38</v>
      </c>
      <c r="F14" s="26">
        <v>3</v>
      </c>
      <c r="G14" s="27">
        <v>6</v>
      </c>
      <c r="H14" s="28">
        <v>62041</v>
      </c>
      <c r="I14" s="28">
        <v>2084</v>
      </c>
      <c r="J14" s="29">
        <f t="shared" si="0"/>
        <v>-0.30586603117063293</v>
      </c>
      <c r="K14" s="28">
        <v>89379</v>
      </c>
      <c r="L14" s="28">
        <v>3007</v>
      </c>
      <c r="M14" s="30">
        <v>307292</v>
      </c>
      <c r="N14" s="31">
        <f t="shared" si="1"/>
        <v>369333</v>
      </c>
      <c r="O14" s="31">
        <f t="shared" si="2"/>
        <v>14200</v>
      </c>
      <c r="P14" s="32">
        <v>12116</v>
      </c>
      <c r="Q14" s="33"/>
    </row>
    <row r="15" spans="1:17" s="24" customFormat="1" ht="12.75">
      <c r="A15" s="25">
        <v>7</v>
      </c>
      <c r="B15" s="43">
        <v>5</v>
      </c>
      <c r="C15" s="26" t="s">
        <v>72</v>
      </c>
      <c r="D15" s="44" t="s">
        <v>41</v>
      </c>
      <c r="E15" s="26" t="s">
        <v>36</v>
      </c>
      <c r="F15" s="26">
        <v>5</v>
      </c>
      <c r="G15" s="27">
        <v>9</v>
      </c>
      <c r="H15" s="28">
        <v>58021</v>
      </c>
      <c r="I15" s="28">
        <v>1974</v>
      </c>
      <c r="J15" s="29">
        <f t="shared" si="0"/>
        <v>-0.26310375046039347</v>
      </c>
      <c r="K15" s="28">
        <v>78737</v>
      </c>
      <c r="L15" s="28">
        <v>2734</v>
      </c>
      <c r="M15" s="42">
        <v>909738</v>
      </c>
      <c r="N15" s="31">
        <f t="shared" si="1"/>
        <v>967759</v>
      </c>
      <c r="O15" s="31">
        <f t="shared" si="2"/>
        <v>36633</v>
      </c>
      <c r="P15" s="32">
        <v>34659</v>
      </c>
      <c r="Q15" s="33"/>
    </row>
    <row r="16" spans="1:17" s="24" customFormat="1" ht="12.75">
      <c r="A16" s="25">
        <v>8</v>
      </c>
      <c r="B16" s="43" t="s">
        <v>62</v>
      </c>
      <c r="C16" s="26" t="s">
        <v>92</v>
      </c>
      <c r="D16" s="44" t="s">
        <v>35</v>
      </c>
      <c r="E16" s="26" t="s">
        <v>36</v>
      </c>
      <c r="F16" s="26">
        <v>1</v>
      </c>
      <c r="G16" s="27">
        <v>3</v>
      </c>
      <c r="H16" s="28">
        <v>55374</v>
      </c>
      <c r="I16" s="28">
        <v>2006</v>
      </c>
      <c r="J16" s="29" t="e">
        <f t="shared" si="0"/>
        <v>#DIV/0!</v>
      </c>
      <c r="K16" s="28"/>
      <c r="L16" s="28"/>
      <c r="M16" s="42"/>
      <c r="N16" s="31">
        <f t="shared" si="1"/>
        <v>55374</v>
      </c>
      <c r="O16" s="31">
        <f t="shared" si="2"/>
        <v>2006</v>
      </c>
      <c r="P16" s="32"/>
      <c r="Q16" s="33"/>
    </row>
    <row r="17" spans="1:17" s="24" customFormat="1" ht="12.75">
      <c r="A17" s="25">
        <v>9</v>
      </c>
      <c r="B17" s="43">
        <v>6</v>
      </c>
      <c r="C17" s="26" t="s">
        <v>69</v>
      </c>
      <c r="D17" s="44" t="s">
        <v>39</v>
      </c>
      <c r="E17" s="26" t="s">
        <v>40</v>
      </c>
      <c r="F17" s="26">
        <v>6</v>
      </c>
      <c r="G17" s="27">
        <v>6</v>
      </c>
      <c r="H17" s="28">
        <v>48586</v>
      </c>
      <c r="I17" s="28">
        <v>1654</v>
      </c>
      <c r="J17" s="29">
        <f t="shared" si="0"/>
        <v>-0.09033719645765859</v>
      </c>
      <c r="K17" s="28">
        <v>53411</v>
      </c>
      <c r="L17" s="28">
        <v>1810</v>
      </c>
      <c r="M17" s="30">
        <v>799068</v>
      </c>
      <c r="N17" s="31">
        <f t="shared" si="1"/>
        <v>847654</v>
      </c>
      <c r="O17" s="31">
        <f t="shared" si="2"/>
        <v>32506</v>
      </c>
      <c r="P17" s="34">
        <v>30852</v>
      </c>
      <c r="Q17" s="33"/>
    </row>
    <row r="18" spans="1:17" s="24" customFormat="1" ht="12.75">
      <c r="A18" s="25">
        <v>10</v>
      </c>
      <c r="B18" s="43">
        <v>8</v>
      </c>
      <c r="C18" s="41" t="s">
        <v>59</v>
      </c>
      <c r="D18" s="44" t="s">
        <v>39</v>
      </c>
      <c r="E18" s="26" t="s">
        <v>38</v>
      </c>
      <c r="F18" s="26">
        <v>8</v>
      </c>
      <c r="G18" s="27">
        <v>9</v>
      </c>
      <c r="H18" s="28">
        <v>45500</v>
      </c>
      <c r="I18" s="28">
        <v>2141</v>
      </c>
      <c r="J18" s="29">
        <f t="shared" si="0"/>
        <v>-0.06131374814325796</v>
      </c>
      <c r="K18" s="28">
        <v>48472</v>
      </c>
      <c r="L18" s="28">
        <v>1645</v>
      </c>
      <c r="M18" s="30">
        <v>1369838</v>
      </c>
      <c r="N18" s="31">
        <f t="shared" si="1"/>
        <v>1415338</v>
      </c>
      <c r="O18" s="31">
        <f t="shared" si="2"/>
        <v>48016</v>
      </c>
      <c r="P18" s="34">
        <v>45875</v>
      </c>
      <c r="Q18" s="33"/>
    </row>
    <row r="19" spans="1:17" s="24" customFormat="1" ht="12.75">
      <c r="A19" s="25">
        <v>11</v>
      </c>
      <c r="B19" s="43">
        <v>9</v>
      </c>
      <c r="C19" s="26" t="s">
        <v>83</v>
      </c>
      <c r="D19" s="44" t="s">
        <v>37</v>
      </c>
      <c r="E19" s="26" t="s">
        <v>38</v>
      </c>
      <c r="F19" s="26">
        <v>3</v>
      </c>
      <c r="G19" s="27">
        <v>8</v>
      </c>
      <c r="H19" s="28">
        <v>28425</v>
      </c>
      <c r="I19" s="28">
        <v>873</v>
      </c>
      <c r="J19" s="29">
        <f t="shared" si="0"/>
        <v>-0.3799219039724264</v>
      </c>
      <c r="K19" s="28">
        <v>45841</v>
      </c>
      <c r="L19" s="28">
        <v>1371</v>
      </c>
      <c r="M19" s="30">
        <v>136963</v>
      </c>
      <c r="N19" s="31">
        <f t="shared" si="1"/>
        <v>165388</v>
      </c>
      <c r="O19" s="31">
        <f t="shared" si="2"/>
        <v>5072</v>
      </c>
      <c r="P19" s="34">
        <v>4199</v>
      </c>
      <c r="Q19" s="33"/>
    </row>
    <row r="20" spans="1:17" s="24" customFormat="1" ht="12.75">
      <c r="A20" s="25">
        <v>12</v>
      </c>
      <c r="B20" s="43">
        <v>10</v>
      </c>
      <c r="C20" s="26" t="s">
        <v>90</v>
      </c>
      <c r="D20" s="44" t="s">
        <v>39</v>
      </c>
      <c r="E20" s="26" t="s">
        <v>40</v>
      </c>
      <c r="F20" s="26">
        <v>2</v>
      </c>
      <c r="G20" s="27">
        <v>2</v>
      </c>
      <c r="H20" s="28">
        <v>23683</v>
      </c>
      <c r="I20" s="28">
        <v>763</v>
      </c>
      <c r="J20" s="29">
        <f t="shared" si="0"/>
        <v>-0.41423660062823087</v>
      </c>
      <c r="K20" s="28">
        <v>40431</v>
      </c>
      <c r="L20" s="28">
        <v>1319</v>
      </c>
      <c r="M20" s="30">
        <v>53615</v>
      </c>
      <c r="N20" s="31">
        <f t="shared" si="1"/>
        <v>77298</v>
      </c>
      <c r="O20" s="31">
        <f t="shared" si="2"/>
        <v>2779</v>
      </c>
      <c r="P20" s="34">
        <v>2016</v>
      </c>
      <c r="Q20" s="33"/>
    </row>
    <row r="21" spans="1:17" s="24" customFormat="1" ht="12.75">
      <c r="A21" s="25">
        <v>13</v>
      </c>
      <c r="B21" s="43">
        <v>13</v>
      </c>
      <c r="C21" s="26" t="s">
        <v>80</v>
      </c>
      <c r="D21" s="44" t="s">
        <v>39</v>
      </c>
      <c r="E21" s="26" t="s">
        <v>38</v>
      </c>
      <c r="F21" s="26">
        <v>4</v>
      </c>
      <c r="G21" s="27">
        <v>4</v>
      </c>
      <c r="H21" s="28">
        <v>22040</v>
      </c>
      <c r="I21" s="28">
        <v>775</v>
      </c>
      <c r="J21" s="29">
        <f t="shared" si="0"/>
        <v>-0.18318941555794388</v>
      </c>
      <c r="K21" s="28">
        <v>26983</v>
      </c>
      <c r="L21" s="28">
        <v>889</v>
      </c>
      <c r="M21" s="30">
        <v>208453</v>
      </c>
      <c r="N21" s="31">
        <f t="shared" si="1"/>
        <v>230493</v>
      </c>
      <c r="O21" s="31">
        <f t="shared" si="2"/>
        <v>8987</v>
      </c>
      <c r="P21" s="34">
        <v>8212</v>
      </c>
      <c r="Q21" s="33"/>
    </row>
    <row r="22" spans="1:17" s="24" customFormat="1" ht="12.75">
      <c r="A22" s="25">
        <v>14</v>
      </c>
      <c r="B22" s="43">
        <v>7</v>
      </c>
      <c r="C22" s="26" t="s">
        <v>88</v>
      </c>
      <c r="D22" s="44" t="s">
        <v>41</v>
      </c>
      <c r="E22" s="26" t="s">
        <v>36</v>
      </c>
      <c r="F22" s="26">
        <v>2</v>
      </c>
      <c r="G22" s="27">
        <v>7</v>
      </c>
      <c r="H22" s="28">
        <v>20429</v>
      </c>
      <c r="I22" s="28">
        <v>683</v>
      </c>
      <c r="J22" s="29">
        <f t="shared" si="0"/>
        <v>-0.5932827649365904</v>
      </c>
      <c r="K22" s="28">
        <v>50229</v>
      </c>
      <c r="L22" s="28">
        <v>1783</v>
      </c>
      <c r="M22" s="30">
        <v>64410</v>
      </c>
      <c r="N22" s="31">
        <f t="shared" si="1"/>
        <v>84839</v>
      </c>
      <c r="O22" s="31">
        <f t="shared" si="2"/>
        <v>3283</v>
      </c>
      <c r="P22" s="34">
        <v>2600</v>
      </c>
      <c r="Q22" s="33"/>
    </row>
    <row r="23" spans="1:17" s="24" customFormat="1" ht="12.75">
      <c r="A23" s="25">
        <v>15</v>
      </c>
      <c r="B23" s="43">
        <v>11</v>
      </c>
      <c r="C23" s="26" t="s">
        <v>78</v>
      </c>
      <c r="D23" s="44" t="s">
        <v>41</v>
      </c>
      <c r="E23" s="26" t="s">
        <v>36</v>
      </c>
      <c r="F23" s="26">
        <v>4</v>
      </c>
      <c r="G23" s="27">
        <v>11</v>
      </c>
      <c r="H23" s="28">
        <v>19291</v>
      </c>
      <c r="I23" s="28">
        <v>549</v>
      </c>
      <c r="J23" s="29">
        <f t="shared" si="0"/>
        <v>-0.38618429425989564</v>
      </c>
      <c r="K23" s="28">
        <v>31428</v>
      </c>
      <c r="L23" s="28">
        <v>868</v>
      </c>
      <c r="M23" s="30">
        <v>243887</v>
      </c>
      <c r="N23" s="31">
        <f t="shared" si="1"/>
        <v>263178</v>
      </c>
      <c r="O23" s="31">
        <f t="shared" si="2"/>
        <v>8207</v>
      </c>
      <c r="P23" s="34">
        <v>7658</v>
      </c>
      <c r="Q23" s="33"/>
    </row>
    <row r="24" spans="1:17" s="24" customFormat="1" ht="12.75">
      <c r="A24" s="25">
        <v>16</v>
      </c>
      <c r="B24" s="43">
        <v>14</v>
      </c>
      <c r="C24" s="26" t="s">
        <v>55</v>
      </c>
      <c r="D24" s="44" t="s">
        <v>45</v>
      </c>
      <c r="E24" s="26" t="s">
        <v>38</v>
      </c>
      <c r="F24" s="26">
        <v>9</v>
      </c>
      <c r="G24" s="27">
        <v>3</v>
      </c>
      <c r="H24" s="28">
        <v>15552</v>
      </c>
      <c r="I24" s="28">
        <v>533</v>
      </c>
      <c r="J24" s="29">
        <f t="shared" si="0"/>
        <v>-0.3379592184240773</v>
      </c>
      <c r="K24" s="28">
        <v>23491</v>
      </c>
      <c r="L24" s="28">
        <v>786</v>
      </c>
      <c r="M24" s="30">
        <v>1091487</v>
      </c>
      <c r="N24" s="31">
        <f t="shared" si="1"/>
        <v>1107039</v>
      </c>
      <c r="O24" s="31">
        <f t="shared" si="2"/>
        <v>38733</v>
      </c>
      <c r="P24" s="34">
        <v>38200</v>
      </c>
      <c r="Q24" s="33"/>
    </row>
    <row r="25" spans="1:17" s="24" customFormat="1" ht="12.75">
      <c r="A25" s="25">
        <v>17</v>
      </c>
      <c r="B25" s="43">
        <v>15</v>
      </c>
      <c r="C25" s="48" t="s">
        <v>63</v>
      </c>
      <c r="D25" s="44" t="s">
        <v>39</v>
      </c>
      <c r="E25" s="26" t="s">
        <v>40</v>
      </c>
      <c r="F25" s="26">
        <v>7</v>
      </c>
      <c r="G25" s="27">
        <v>4</v>
      </c>
      <c r="H25" s="28">
        <v>12536</v>
      </c>
      <c r="I25" s="28">
        <v>421</v>
      </c>
      <c r="J25" s="29">
        <f t="shared" si="0"/>
        <v>-0.4235791796946846</v>
      </c>
      <c r="K25" s="28">
        <v>21748</v>
      </c>
      <c r="L25" s="28">
        <v>727</v>
      </c>
      <c r="M25" s="30">
        <v>547334</v>
      </c>
      <c r="N25" s="31">
        <f t="shared" si="1"/>
        <v>559870</v>
      </c>
      <c r="O25" s="31">
        <f t="shared" si="2"/>
        <v>20965</v>
      </c>
      <c r="P25" s="34">
        <v>20544</v>
      </c>
      <c r="Q25" s="33"/>
    </row>
    <row r="26" spans="1:17" s="24" customFormat="1" ht="12.75">
      <c r="A26" s="25">
        <v>18</v>
      </c>
      <c r="B26" s="43">
        <v>16</v>
      </c>
      <c r="C26" s="26" t="s">
        <v>57</v>
      </c>
      <c r="D26" s="44" t="s">
        <v>39</v>
      </c>
      <c r="E26" s="26" t="s">
        <v>38</v>
      </c>
      <c r="F26" s="26">
        <v>9</v>
      </c>
      <c r="G26" s="27">
        <v>2</v>
      </c>
      <c r="H26" s="28">
        <v>9771</v>
      </c>
      <c r="I26" s="28">
        <v>327</v>
      </c>
      <c r="J26" s="29">
        <f t="shared" si="0"/>
        <v>-0.182069311903566</v>
      </c>
      <c r="K26" s="28">
        <v>11946</v>
      </c>
      <c r="L26" s="28">
        <v>397</v>
      </c>
      <c r="M26" s="30">
        <v>386206</v>
      </c>
      <c r="N26" s="31">
        <f t="shared" si="1"/>
        <v>395977</v>
      </c>
      <c r="O26" s="31">
        <f t="shared" si="2"/>
        <v>14884</v>
      </c>
      <c r="P26" s="34">
        <v>14557</v>
      </c>
      <c r="Q26" s="33"/>
    </row>
    <row r="27" spans="1:17" s="24" customFormat="1" ht="12.75">
      <c r="A27" s="25">
        <v>19</v>
      </c>
      <c r="B27" s="43">
        <v>17</v>
      </c>
      <c r="C27" s="26" t="s">
        <v>70</v>
      </c>
      <c r="D27" s="44" t="s">
        <v>45</v>
      </c>
      <c r="E27" s="26" t="s">
        <v>38</v>
      </c>
      <c r="F27" s="26">
        <v>6</v>
      </c>
      <c r="G27" s="27">
        <v>3</v>
      </c>
      <c r="H27" s="28">
        <v>8632</v>
      </c>
      <c r="I27" s="28">
        <v>364</v>
      </c>
      <c r="J27" s="29">
        <f t="shared" si="0"/>
        <v>-0.17365498755504505</v>
      </c>
      <c r="K27" s="28">
        <v>10446</v>
      </c>
      <c r="L27" s="28">
        <v>356</v>
      </c>
      <c r="M27" s="30">
        <v>351139</v>
      </c>
      <c r="N27" s="31">
        <f t="shared" si="1"/>
        <v>359771</v>
      </c>
      <c r="O27" s="31">
        <f t="shared" si="2"/>
        <v>13360</v>
      </c>
      <c r="P27" s="34">
        <v>12996</v>
      </c>
      <c r="Q27" s="33"/>
    </row>
    <row r="28" spans="1:17" s="24" customFormat="1" ht="12.75">
      <c r="A28" s="25">
        <v>20</v>
      </c>
      <c r="B28" s="43">
        <v>21</v>
      </c>
      <c r="C28" s="45" t="s">
        <v>48</v>
      </c>
      <c r="D28" s="44" t="s">
        <v>39</v>
      </c>
      <c r="E28" s="26" t="s">
        <v>38</v>
      </c>
      <c r="F28" s="26">
        <v>15</v>
      </c>
      <c r="G28" s="27">
        <v>6</v>
      </c>
      <c r="H28" s="28">
        <v>6076</v>
      </c>
      <c r="I28" s="28">
        <v>329</v>
      </c>
      <c r="J28" s="29">
        <f t="shared" si="0"/>
        <v>0.19020568070519106</v>
      </c>
      <c r="K28" s="28">
        <v>5105</v>
      </c>
      <c r="L28" s="28">
        <v>246</v>
      </c>
      <c r="M28" s="30">
        <v>737013</v>
      </c>
      <c r="N28" s="31">
        <f t="shared" si="1"/>
        <v>743089</v>
      </c>
      <c r="O28" s="31">
        <f t="shared" si="2"/>
        <v>32687</v>
      </c>
      <c r="P28" s="34">
        <v>32358</v>
      </c>
      <c r="Q28" s="33"/>
    </row>
    <row r="29" spans="1:17" s="24" customFormat="1" ht="12.75">
      <c r="A29" s="25">
        <v>21</v>
      </c>
      <c r="B29" s="43">
        <v>12</v>
      </c>
      <c r="C29" s="26" t="s">
        <v>58</v>
      </c>
      <c r="D29" s="44" t="s">
        <v>45</v>
      </c>
      <c r="E29" s="26" t="s">
        <v>38</v>
      </c>
      <c r="F29" s="26">
        <v>8</v>
      </c>
      <c r="G29" s="27">
        <v>7</v>
      </c>
      <c r="H29" s="28">
        <v>5264</v>
      </c>
      <c r="I29" s="28">
        <v>299</v>
      </c>
      <c r="J29" s="29">
        <f t="shared" si="0"/>
        <v>-0.8106202331270687</v>
      </c>
      <c r="K29" s="28">
        <v>27796</v>
      </c>
      <c r="L29" s="28">
        <v>987</v>
      </c>
      <c r="M29" s="30">
        <v>1640183</v>
      </c>
      <c r="N29" s="31">
        <f t="shared" si="1"/>
        <v>1645447</v>
      </c>
      <c r="O29" s="31">
        <f t="shared" si="2"/>
        <v>66875</v>
      </c>
      <c r="P29" s="34">
        <v>66576</v>
      </c>
      <c r="Q29" s="33"/>
    </row>
    <row r="30" spans="1:17" s="24" customFormat="1" ht="12.75">
      <c r="A30" s="25">
        <v>22</v>
      </c>
      <c r="B30" s="43">
        <v>22</v>
      </c>
      <c r="C30" s="26" t="s">
        <v>73</v>
      </c>
      <c r="D30" s="44" t="s">
        <v>67</v>
      </c>
      <c r="E30" s="26" t="s">
        <v>36</v>
      </c>
      <c r="F30" s="26">
        <v>7</v>
      </c>
      <c r="G30" s="27">
        <v>9</v>
      </c>
      <c r="H30" s="28">
        <v>3313</v>
      </c>
      <c r="I30" s="28">
        <v>202</v>
      </c>
      <c r="J30" s="29">
        <f t="shared" si="0"/>
        <v>-0.34757778653012994</v>
      </c>
      <c r="K30" s="28">
        <v>5078</v>
      </c>
      <c r="L30" s="28">
        <v>210</v>
      </c>
      <c r="M30" s="30">
        <v>430989</v>
      </c>
      <c r="N30" s="31">
        <f t="shared" si="1"/>
        <v>434302</v>
      </c>
      <c r="O30" s="31">
        <f t="shared" si="2"/>
        <v>16898</v>
      </c>
      <c r="P30" s="34">
        <v>16696</v>
      </c>
      <c r="Q30" s="33"/>
    </row>
    <row r="31" spans="1:17" s="24" customFormat="1" ht="12.75">
      <c r="A31" s="25">
        <v>23</v>
      </c>
      <c r="B31" s="43">
        <v>19</v>
      </c>
      <c r="C31" s="26" t="s">
        <v>52</v>
      </c>
      <c r="D31" s="44" t="s">
        <v>37</v>
      </c>
      <c r="E31" s="26" t="s">
        <v>38</v>
      </c>
      <c r="F31" s="26">
        <v>11</v>
      </c>
      <c r="G31" s="27">
        <v>6</v>
      </c>
      <c r="H31" s="28">
        <v>2457</v>
      </c>
      <c r="I31" s="28">
        <v>109</v>
      </c>
      <c r="J31" s="29">
        <f t="shared" si="0"/>
        <v>-0.7292860290877039</v>
      </c>
      <c r="K31" s="28">
        <v>9076</v>
      </c>
      <c r="L31" s="28">
        <v>406</v>
      </c>
      <c r="M31" s="30">
        <v>1309735</v>
      </c>
      <c r="N31" s="31">
        <f t="shared" si="1"/>
        <v>1312192</v>
      </c>
      <c r="O31" s="31">
        <f t="shared" si="2"/>
        <v>51597</v>
      </c>
      <c r="P31" s="34">
        <v>51488</v>
      </c>
      <c r="Q31" s="33"/>
    </row>
    <row r="32" spans="1:17" ht="13.5" thickBot="1">
      <c r="A32" s="35"/>
      <c r="B32" s="35"/>
      <c r="C32" s="36"/>
      <c r="D32" s="36"/>
      <c r="E32" s="36"/>
      <c r="F32" s="36"/>
      <c r="G32" s="36"/>
      <c r="H32" s="37">
        <f>SUM(H9:H31)</f>
        <v>1175605.4</v>
      </c>
      <c r="I32" s="37">
        <f>SUM(I9:I31)</f>
        <v>40394</v>
      </c>
      <c r="J32" s="38">
        <f t="shared" si="0"/>
        <v>0.19610058349824233</v>
      </c>
      <c r="K32" s="37">
        <f>SUM(K9:K31)</f>
        <v>982865</v>
      </c>
      <c r="L32" s="37">
        <f>SUM(L9:L31)</f>
        <v>34315</v>
      </c>
      <c r="M32" s="37">
        <f>SUM(M9:M31)</f>
        <v>12045262</v>
      </c>
      <c r="N32" s="39"/>
      <c r="O32" s="39"/>
      <c r="P32" s="37">
        <f>SUM(P9:P31)</f>
        <v>460437</v>
      </c>
      <c r="Q32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G30" sqref="G30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87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40581</v>
      </c>
      <c r="P2" s="18"/>
    </row>
    <row r="3" spans="5:10" ht="12.75">
      <c r="E3" s="12" t="s">
        <v>9</v>
      </c>
      <c r="I3" s="19" t="s">
        <v>10</v>
      </c>
      <c r="J3" s="20">
        <v>6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89</v>
      </c>
      <c r="D9" s="44" t="s">
        <v>39</v>
      </c>
      <c r="E9" s="26" t="s">
        <v>42</v>
      </c>
      <c r="F9" s="26">
        <v>1</v>
      </c>
      <c r="G9" s="27">
        <v>6</v>
      </c>
      <c r="H9" s="28">
        <v>148773</v>
      </c>
      <c r="I9" s="28">
        <v>5600</v>
      </c>
      <c r="J9" s="29" t="e">
        <f aca="true" t="shared" si="0" ref="J9:J35">H9/K9-100%</f>
        <v>#DIV/0!</v>
      </c>
      <c r="K9" s="28"/>
      <c r="L9" s="28"/>
      <c r="M9" s="30"/>
      <c r="N9" s="31">
        <f aca="true" t="shared" si="1" ref="N9:N34">H9+M9</f>
        <v>148773</v>
      </c>
      <c r="O9" s="31">
        <f aca="true" t="shared" si="2" ref="O9:O34">I9+P9</f>
        <v>5600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82</v>
      </c>
      <c r="D10" s="44" t="s">
        <v>35</v>
      </c>
      <c r="E10" s="26" t="s">
        <v>36</v>
      </c>
      <c r="F10" s="26">
        <v>2</v>
      </c>
      <c r="G10" s="27">
        <v>6</v>
      </c>
      <c r="H10" s="28">
        <v>136156</v>
      </c>
      <c r="I10" s="28">
        <v>4491</v>
      </c>
      <c r="J10" s="29">
        <f t="shared" si="0"/>
        <v>-0.20263298137118835</v>
      </c>
      <c r="K10" s="28">
        <v>170757</v>
      </c>
      <c r="L10" s="28">
        <v>5843</v>
      </c>
      <c r="M10" s="30">
        <v>231444</v>
      </c>
      <c r="N10" s="31">
        <f t="shared" si="1"/>
        <v>367600</v>
      </c>
      <c r="O10" s="31">
        <f t="shared" si="2"/>
        <v>13532</v>
      </c>
      <c r="P10" s="32">
        <v>9041</v>
      </c>
      <c r="Q10" s="33"/>
    </row>
    <row r="11" spans="1:17" s="24" customFormat="1" ht="12.75">
      <c r="A11" s="25">
        <v>3</v>
      </c>
      <c r="B11" s="43">
        <v>2</v>
      </c>
      <c r="C11" s="26" t="s">
        <v>74</v>
      </c>
      <c r="D11" s="44" t="s">
        <v>67</v>
      </c>
      <c r="E11" s="26" t="s">
        <v>36</v>
      </c>
      <c r="F11" s="26">
        <v>4</v>
      </c>
      <c r="G11" s="27">
        <v>13</v>
      </c>
      <c r="H11" s="28">
        <v>118339</v>
      </c>
      <c r="I11" s="28">
        <v>4683</v>
      </c>
      <c r="J11" s="29">
        <f t="shared" si="0"/>
        <v>-0.2987858713106546</v>
      </c>
      <c r="K11" s="28">
        <v>168763</v>
      </c>
      <c r="L11" s="28">
        <v>6644</v>
      </c>
      <c r="M11" s="30">
        <v>691733</v>
      </c>
      <c r="N11" s="31">
        <f t="shared" si="1"/>
        <v>810072</v>
      </c>
      <c r="O11" s="31">
        <f t="shared" si="2"/>
        <v>32720</v>
      </c>
      <c r="P11" s="32">
        <v>28037</v>
      </c>
      <c r="Q11" s="33"/>
    </row>
    <row r="12" spans="1:17" s="24" customFormat="1" ht="12.75">
      <c r="A12" s="25">
        <v>4</v>
      </c>
      <c r="B12" s="43">
        <v>3</v>
      </c>
      <c r="C12" s="26" t="s">
        <v>84</v>
      </c>
      <c r="D12" s="44" t="s">
        <v>85</v>
      </c>
      <c r="E12" s="26" t="s">
        <v>38</v>
      </c>
      <c r="F12" s="26">
        <v>2</v>
      </c>
      <c r="G12" s="27">
        <v>6</v>
      </c>
      <c r="H12" s="28">
        <v>89379</v>
      </c>
      <c r="I12" s="28">
        <v>3007</v>
      </c>
      <c r="J12" s="29">
        <f t="shared" si="0"/>
        <v>-0.3764154300186282</v>
      </c>
      <c r="K12" s="28">
        <v>143331</v>
      </c>
      <c r="L12" s="28">
        <v>4866</v>
      </c>
      <c r="M12" s="30">
        <v>186820</v>
      </c>
      <c r="N12" s="31">
        <f t="shared" si="1"/>
        <v>276199</v>
      </c>
      <c r="O12" s="31">
        <f t="shared" si="2"/>
        <v>10390</v>
      </c>
      <c r="P12" s="32">
        <v>7383</v>
      </c>
      <c r="Q12" s="33"/>
    </row>
    <row r="13" spans="1:17" s="24" customFormat="1" ht="12.75">
      <c r="A13" s="25">
        <v>5</v>
      </c>
      <c r="B13" s="43">
        <v>4</v>
      </c>
      <c r="C13" s="26" t="s">
        <v>72</v>
      </c>
      <c r="D13" s="44" t="s">
        <v>41</v>
      </c>
      <c r="E13" s="26" t="s">
        <v>36</v>
      </c>
      <c r="F13" s="26">
        <v>4</v>
      </c>
      <c r="G13" s="27">
        <v>9</v>
      </c>
      <c r="H13" s="28">
        <v>78737</v>
      </c>
      <c r="I13" s="28">
        <v>2734</v>
      </c>
      <c r="J13" s="29">
        <f t="shared" si="0"/>
        <v>-0.3115890710382514</v>
      </c>
      <c r="K13" s="28">
        <v>114375</v>
      </c>
      <c r="L13" s="28">
        <v>3815</v>
      </c>
      <c r="M13" s="30">
        <v>808225</v>
      </c>
      <c r="N13" s="31">
        <f t="shared" si="1"/>
        <v>886962</v>
      </c>
      <c r="O13" s="31">
        <f t="shared" si="2"/>
        <v>33454</v>
      </c>
      <c r="P13" s="32">
        <v>30720</v>
      </c>
      <c r="Q13" s="33"/>
    </row>
    <row r="14" spans="1:17" s="24" customFormat="1" ht="12.75">
      <c r="A14" s="25">
        <v>6</v>
      </c>
      <c r="B14" s="43">
        <v>5</v>
      </c>
      <c r="C14" s="26" t="s">
        <v>69</v>
      </c>
      <c r="D14" s="44" t="s">
        <v>39</v>
      </c>
      <c r="E14" s="26" t="s">
        <v>40</v>
      </c>
      <c r="F14" s="26">
        <v>5</v>
      </c>
      <c r="G14" s="27">
        <v>6</v>
      </c>
      <c r="H14" s="28">
        <v>53411</v>
      </c>
      <c r="I14" s="28">
        <v>1810</v>
      </c>
      <c r="J14" s="29">
        <f t="shared" si="0"/>
        <v>-0.2563006488624022</v>
      </c>
      <c r="K14" s="28">
        <v>71818</v>
      </c>
      <c r="L14" s="28">
        <v>2454</v>
      </c>
      <c r="M14" s="30">
        <v>729660</v>
      </c>
      <c r="N14" s="31">
        <f t="shared" si="1"/>
        <v>783071</v>
      </c>
      <c r="O14" s="31">
        <f t="shared" si="2"/>
        <v>29994</v>
      </c>
      <c r="P14" s="32">
        <v>28184</v>
      </c>
      <c r="Q14" s="33"/>
    </row>
    <row r="15" spans="1:17" s="24" customFormat="1" ht="12.75">
      <c r="A15" s="25">
        <v>7</v>
      </c>
      <c r="B15" s="43" t="s">
        <v>62</v>
      </c>
      <c r="C15" s="26" t="s">
        <v>88</v>
      </c>
      <c r="D15" s="44" t="s">
        <v>41</v>
      </c>
      <c r="E15" s="26" t="s">
        <v>36</v>
      </c>
      <c r="F15" s="26">
        <v>1</v>
      </c>
      <c r="G15" s="27">
        <v>7</v>
      </c>
      <c r="H15" s="28">
        <v>50229</v>
      </c>
      <c r="I15" s="28">
        <v>1783</v>
      </c>
      <c r="J15" s="29" t="e">
        <f t="shared" si="0"/>
        <v>#DIV/0!</v>
      </c>
      <c r="K15" s="28"/>
      <c r="L15" s="28"/>
      <c r="M15" s="42"/>
      <c r="N15" s="31">
        <f t="shared" si="1"/>
        <v>50229</v>
      </c>
      <c r="O15" s="31">
        <f t="shared" si="2"/>
        <v>1783</v>
      </c>
      <c r="P15" s="32"/>
      <c r="Q15" s="33"/>
    </row>
    <row r="16" spans="1:17" s="24" customFormat="1" ht="12.75">
      <c r="A16" s="25">
        <v>8</v>
      </c>
      <c r="B16" s="43">
        <v>7</v>
      </c>
      <c r="C16" s="41" t="s">
        <v>59</v>
      </c>
      <c r="D16" s="44" t="s">
        <v>39</v>
      </c>
      <c r="E16" s="26" t="s">
        <v>38</v>
      </c>
      <c r="F16" s="26">
        <v>7</v>
      </c>
      <c r="G16" s="27">
        <v>9</v>
      </c>
      <c r="H16" s="28">
        <v>48472</v>
      </c>
      <c r="I16" s="28">
        <v>1645</v>
      </c>
      <c r="J16" s="29">
        <f t="shared" si="0"/>
        <v>-0.31024276403790874</v>
      </c>
      <c r="K16" s="28">
        <v>70274</v>
      </c>
      <c r="L16" s="28">
        <v>2537</v>
      </c>
      <c r="M16" s="42">
        <v>1312748</v>
      </c>
      <c r="N16" s="31">
        <f t="shared" si="1"/>
        <v>1361220</v>
      </c>
      <c r="O16" s="31">
        <f t="shared" si="2"/>
        <v>45517</v>
      </c>
      <c r="P16" s="32">
        <v>43872</v>
      </c>
      <c r="Q16" s="33"/>
    </row>
    <row r="17" spans="1:17" s="24" customFormat="1" ht="12.75">
      <c r="A17" s="25">
        <v>9</v>
      </c>
      <c r="B17" s="43">
        <v>6</v>
      </c>
      <c r="C17" s="26" t="s">
        <v>83</v>
      </c>
      <c r="D17" s="44" t="s">
        <v>37</v>
      </c>
      <c r="E17" s="26" t="s">
        <v>38</v>
      </c>
      <c r="F17" s="26">
        <v>2</v>
      </c>
      <c r="G17" s="27">
        <v>8</v>
      </c>
      <c r="H17" s="28">
        <v>45841</v>
      </c>
      <c r="I17" s="28">
        <v>1371</v>
      </c>
      <c r="J17" s="29">
        <f t="shared" si="0"/>
        <v>-0.3595997865379189</v>
      </c>
      <c r="K17" s="28">
        <v>71581.8</v>
      </c>
      <c r="L17" s="28">
        <v>2065</v>
      </c>
      <c r="M17" s="30">
        <v>85160</v>
      </c>
      <c r="N17" s="31">
        <f t="shared" si="1"/>
        <v>131001</v>
      </c>
      <c r="O17" s="31">
        <f t="shared" si="2"/>
        <v>3948</v>
      </c>
      <c r="P17" s="34">
        <v>2577</v>
      </c>
      <c r="Q17" s="33"/>
    </row>
    <row r="18" spans="1:17" s="24" customFormat="1" ht="12.75">
      <c r="A18" s="25">
        <v>10</v>
      </c>
      <c r="B18" s="43" t="s">
        <v>62</v>
      </c>
      <c r="C18" s="26" t="s">
        <v>90</v>
      </c>
      <c r="D18" s="44" t="s">
        <v>39</v>
      </c>
      <c r="E18" s="26" t="s">
        <v>40</v>
      </c>
      <c r="F18" s="26">
        <v>1</v>
      </c>
      <c r="G18" s="27">
        <v>2</v>
      </c>
      <c r="H18" s="28">
        <v>40431</v>
      </c>
      <c r="I18" s="28">
        <v>1319</v>
      </c>
      <c r="J18" s="29" t="e">
        <f t="shared" si="0"/>
        <v>#DIV/0!</v>
      </c>
      <c r="K18" s="28"/>
      <c r="L18" s="28"/>
      <c r="M18" s="30"/>
      <c r="N18" s="31">
        <f t="shared" si="1"/>
        <v>40431</v>
      </c>
      <c r="O18" s="31">
        <f t="shared" si="2"/>
        <v>1319</v>
      </c>
      <c r="P18" s="34"/>
      <c r="Q18" s="33"/>
    </row>
    <row r="19" spans="1:17" s="24" customFormat="1" ht="12.75">
      <c r="A19" s="25">
        <v>11</v>
      </c>
      <c r="B19" s="43">
        <v>8</v>
      </c>
      <c r="C19" s="26" t="s">
        <v>78</v>
      </c>
      <c r="D19" s="44" t="s">
        <v>41</v>
      </c>
      <c r="E19" s="26" t="s">
        <v>36</v>
      </c>
      <c r="F19" s="26">
        <v>3</v>
      </c>
      <c r="G19" s="27">
        <v>13</v>
      </c>
      <c r="H19" s="28">
        <v>31428</v>
      </c>
      <c r="I19" s="28">
        <v>868</v>
      </c>
      <c r="J19" s="29">
        <f t="shared" si="0"/>
        <v>-0.44952007286484974</v>
      </c>
      <c r="K19" s="28">
        <v>57092</v>
      </c>
      <c r="L19" s="28">
        <v>1629</v>
      </c>
      <c r="M19" s="30">
        <v>205440</v>
      </c>
      <c r="N19" s="31">
        <f t="shared" si="1"/>
        <v>236868</v>
      </c>
      <c r="O19" s="31">
        <f t="shared" si="2"/>
        <v>7328</v>
      </c>
      <c r="P19" s="34">
        <v>6460</v>
      </c>
      <c r="Q19" s="33"/>
    </row>
    <row r="20" spans="1:17" s="24" customFormat="1" ht="12.75">
      <c r="A20" s="25">
        <v>12</v>
      </c>
      <c r="B20" s="43">
        <v>10</v>
      </c>
      <c r="C20" s="26" t="s">
        <v>58</v>
      </c>
      <c r="D20" s="44" t="s">
        <v>45</v>
      </c>
      <c r="E20" s="26" t="s">
        <v>38</v>
      </c>
      <c r="F20" s="26">
        <v>7</v>
      </c>
      <c r="G20" s="27">
        <v>5</v>
      </c>
      <c r="H20" s="28">
        <v>27796</v>
      </c>
      <c r="I20" s="28">
        <v>987</v>
      </c>
      <c r="J20" s="29">
        <f t="shared" si="0"/>
        <v>-0.3878296230029472</v>
      </c>
      <c r="K20" s="28">
        <v>45405.66</v>
      </c>
      <c r="L20" s="28">
        <v>1658</v>
      </c>
      <c r="M20" s="30">
        <v>1606816</v>
      </c>
      <c r="N20" s="31">
        <f t="shared" si="1"/>
        <v>1634612</v>
      </c>
      <c r="O20" s="31">
        <f t="shared" si="2"/>
        <v>66299</v>
      </c>
      <c r="P20" s="34">
        <v>65312</v>
      </c>
      <c r="Q20" s="33"/>
    </row>
    <row r="21" spans="1:17" s="24" customFormat="1" ht="12.75">
      <c r="A21" s="25">
        <v>13</v>
      </c>
      <c r="B21" s="43">
        <v>9</v>
      </c>
      <c r="C21" s="26" t="s">
        <v>80</v>
      </c>
      <c r="D21" s="44" t="s">
        <v>39</v>
      </c>
      <c r="E21" s="26" t="s">
        <v>38</v>
      </c>
      <c r="F21" s="26">
        <v>3</v>
      </c>
      <c r="G21" s="27">
        <v>4</v>
      </c>
      <c r="H21" s="28">
        <v>26983</v>
      </c>
      <c r="I21" s="28">
        <v>889</v>
      </c>
      <c r="J21" s="29">
        <f t="shared" si="0"/>
        <v>-0.4250250378230944</v>
      </c>
      <c r="K21" s="28">
        <v>46929</v>
      </c>
      <c r="L21" s="28">
        <v>1573</v>
      </c>
      <c r="M21" s="30">
        <v>173032</v>
      </c>
      <c r="N21" s="31">
        <f t="shared" si="1"/>
        <v>200015</v>
      </c>
      <c r="O21" s="31">
        <f t="shared" si="2"/>
        <v>7760</v>
      </c>
      <c r="P21" s="34">
        <v>6871</v>
      </c>
      <c r="Q21" s="33"/>
    </row>
    <row r="22" spans="1:17" s="24" customFormat="1" ht="12.75">
      <c r="A22" s="25">
        <v>14</v>
      </c>
      <c r="B22" s="43">
        <v>12</v>
      </c>
      <c r="C22" s="26" t="s">
        <v>55</v>
      </c>
      <c r="D22" s="44" t="s">
        <v>45</v>
      </c>
      <c r="E22" s="26" t="s">
        <v>38</v>
      </c>
      <c r="F22" s="26">
        <v>8</v>
      </c>
      <c r="G22" s="27">
        <v>8</v>
      </c>
      <c r="H22" s="28">
        <v>23491</v>
      </c>
      <c r="I22" s="28">
        <v>786</v>
      </c>
      <c r="J22" s="29">
        <f t="shared" si="0"/>
        <v>-0.27950558213716103</v>
      </c>
      <c r="K22" s="28">
        <v>32604</v>
      </c>
      <c r="L22" s="28">
        <v>1229</v>
      </c>
      <c r="M22" s="30">
        <v>1066188</v>
      </c>
      <c r="N22" s="31">
        <f t="shared" si="1"/>
        <v>1089679</v>
      </c>
      <c r="O22" s="31">
        <f t="shared" si="2"/>
        <v>38128</v>
      </c>
      <c r="P22" s="34">
        <v>37342</v>
      </c>
      <c r="Q22" s="33"/>
    </row>
    <row r="23" spans="1:17" s="24" customFormat="1" ht="12.75">
      <c r="A23" s="25">
        <v>15</v>
      </c>
      <c r="B23" s="43">
        <v>11</v>
      </c>
      <c r="C23" s="48" t="s">
        <v>63</v>
      </c>
      <c r="D23" s="44" t="s">
        <v>39</v>
      </c>
      <c r="E23" s="26" t="s">
        <v>40</v>
      </c>
      <c r="F23" s="26">
        <v>6</v>
      </c>
      <c r="G23" s="27">
        <v>4</v>
      </c>
      <c r="H23" s="28">
        <v>21748</v>
      </c>
      <c r="I23" s="28">
        <v>727</v>
      </c>
      <c r="J23" s="29">
        <f t="shared" si="0"/>
        <v>-0.4044580754696314</v>
      </c>
      <c r="K23" s="28">
        <v>36518</v>
      </c>
      <c r="L23" s="28">
        <v>1201</v>
      </c>
      <c r="M23" s="30">
        <v>517504</v>
      </c>
      <c r="N23" s="31">
        <f t="shared" si="1"/>
        <v>539252</v>
      </c>
      <c r="O23" s="31">
        <f t="shared" si="2"/>
        <v>20104</v>
      </c>
      <c r="P23" s="34">
        <v>19377</v>
      </c>
      <c r="Q23" s="33"/>
    </row>
    <row r="24" spans="1:17" s="24" customFormat="1" ht="12.75">
      <c r="A24" s="25">
        <v>16</v>
      </c>
      <c r="B24" s="43">
        <v>15</v>
      </c>
      <c r="C24" s="26" t="s">
        <v>57</v>
      </c>
      <c r="D24" s="44" t="s">
        <v>39</v>
      </c>
      <c r="E24" s="26" t="s">
        <v>38</v>
      </c>
      <c r="F24" s="26">
        <v>8</v>
      </c>
      <c r="G24" s="27">
        <v>2</v>
      </c>
      <c r="H24" s="28">
        <v>11946</v>
      </c>
      <c r="I24" s="28">
        <v>397</v>
      </c>
      <c r="J24" s="29">
        <f t="shared" si="0"/>
        <v>-0.2663514094454339</v>
      </c>
      <c r="K24" s="28">
        <v>16283</v>
      </c>
      <c r="L24" s="28">
        <v>529</v>
      </c>
      <c r="M24" s="30">
        <v>369950</v>
      </c>
      <c r="N24" s="31">
        <f t="shared" si="1"/>
        <v>381896</v>
      </c>
      <c r="O24" s="31">
        <f t="shared" si="2"/>
        <v>14333</v>
      </c>
      <c r="P24" s="34">
        <v>13936</v>
      </c>
      <c r="Q24" s="33"/>
    </row>
    <row r="25" spans="1:17" s="24" customFormat="1" ht="12.75">
      <c r="A25" s="25">
        <v>17</v>
      </c>
      <c r="B25" s="43">
        <v>13</v>
      </c>
      <c r="C25" s="26" t="s">
        <v>70</v>
      </c>
      <c r="D25" s="44" t="s">
        <v>45</v>
      </c>
      <c r="E25" s="26" t="s">
        <v>38</v>
      </c>
      <c r="F25" s="26">
        <v>5</v>
      </c>
      <c r="G25" s="27">
        <v>4</v>
      </c>
      <c r="H25" s="28">
        <v>10446</v>
      </c>
      <c r="I25" s="28">
        <v>356</v>
      </c>
      <c r="J25" s="29">
        <f t="shared" si="0"/>
        <v>-0.6359644537375849</v>
      </c>
      <c r="K25" s="28">
        <v>28695</v>
      </c>
      <c r="L25" s="28">
        <v>944</v>
      </c>
      <c r="M25" s="30">
        <v>337323</v>
      </c>
      <c r="N25" s="31">
        <f t="shared" si="1"/>
        <v>347769</v>
      </c>
      <c r="O25" s="31">
        <f t="shared" si="2"/>
        <v>12789</v>
      </c>
      <c r="P25" s="34">
        <v>12433</v>
      </c>
      <c r="Q25" s="33"/>
    </row>
    <row r="26" spans="1:17" s="24" customFormat="1" ht="12.75">
      <c r="A26" s="25">
        <v>18</v>
      </c>
      <c r="B26" s="43">
        <v>14</v>
      </c>
      <c r="C26" s="41" t="s">
        <v>53</v>
      </c>
      <c r="D26" s="44" t="s">
        <v>35</v>
      </c>
      <c r="E26" s="26" t="s">
        <v>36</v>
      </c>
      <c r="F26" s="26">
        <v>9</v>
      </c>
      <c r="G26" s="27">
        <v>4</v>
      </c>
      <c r="H26" s="28">
        <v>9865</v>
      </c>
      <c r="I26" s="28">
        <v>329</v>
      </c>
      <c r="J26" s="29">
        <f t="shared" si="0"/>
        <v>-0.5527294160319187</v>
      </c>
      <c r="K26" s="28">
        <v>22056</v>
      </c>
      <c r="L26" s="28">
        <v>792</v>
      </c>
      <c r="M26" s="30">
        <v>1153794</v>
      </c>
      <c r="N26" s="31">
        <f t="shared" si="1"/>
        <v>1163659</v>
      </c>
      <c r="O26" s="31">
        <f t="shared" si="2"/>
        <v>38579</v>
      </c>
      <c r="P26" s="34">
        <v>38250</v>
      </c>
      <c r="Q26" s="33"/>
    </row>
    <row r="27" spans="1:17" s="24" customFormat="1" ht="12.75">
      <c r="A27" s="25">
        <v>19</v>
      </c>
      <c r="B27" s="43">
        <v>16</v>
      </c>
      <c r="C27" s="26" t="s">
        <v>52</v>
      </c>
      <c r="D27" s="44" t="s">
        <v>37</v>
      </c>
      <c r="E27" s="26" t="s">
        <v>38</v>
      </c>
      <c r="F27" s="26">
        <v>10</v>
      </c>
      <c r="G27" s="27">
        <v>6</v>
      </c>
      <c r="H27" s="28">
        <v>9076</v>
      </c>
      <c r="I27" s="28">
        <v>406</v>
      </c>
      <c r="J27" s="29">
        <f t="shared" si="0"/>
        <v>-0.40822846710569216</v>
      </c>
      <c r="K27" s="28">
        <v>15337</v>
      </c>
      <c r="L27" s="28">
        <v>585</v>
      </c>
      <c r="M27" s="30">
        <v>1300659</v>
      </c>
      <c r="N27" s="31">
        <f t="shared" si="1"/>
        <v>1309735</v>
      </c>
      <c r="O27" s="31">
        <f t="shared" si="2"/>
        <v>51488</v>
      </c>
      <c r="P27" s="34">
        <v>51082</v>
      </c>
      <c r="Q27" s="33"/>
    </row>
    <row r="28" spans="1:17" s="24" customFormat="1" ht="12.75">
      <c r="A28" s="25">
        <v>20</v>
      </c>
      <c r="B28" s="43">
        <v>20</v>
      </c>
      <c r="C28" s="45" t="s">
        <v>49</v>
      </c>
      <c r="D28" s="44" t="s">
        <v>37</v>
      </c>
      <c r="E28" s="26" t="s">
        <v>38</v>
      </c>
      <c r="F28" s="26">
        <v>12</v>
      </c>
      <c r="G28" s="27">
        <v>2</v>
      </c>
      <c r="H28" s="28">
        <v>8166</v>
      </c>
      <c r="I28" s="28">
        <v>403</v>
      </c>
      <c r="J28" s="29">
        <f t="shared" si="0"/>
        <v>0.27057725221720874</v>
      </c>
      <c r="K28" s="28">
        <v>6427</v>
      </c>
      <c r="L28" s="28">
        <v>247</v>
      </c>
      <c r="M28" s="30">
        <v>3026471</v>
      </c>
      <c r="N28" s="31">
        <f t="shared" si="1"/>
        <v>3034637</v>
      </c>
      <c r="O28" s="31">
        <f t="shared" si="2"/>
        <v>117214</v>
      </c>
      <c r="P28" s="34">
        <v>116811</v>
      </c>
      <c r="Q28" s="33"/>
    </row>
    <row r="29" spans="1:17" s="24" customFormat="1" ht="12.75">
      <c r="A29" s="25">
        <v>21</v>
      </c>
      <c r="B29" s="43">
        <v>21</v>
      </c>
      <c r="C29" s="45" t="s">
        <v>48</v>
      </c>
      <c r="D29" s="44" t="s">
        <v>39</v>
      </c>
      <c r="E29" s="26" t="s">
        <v>38</v>
      </c>
      <c r="F29" s="26">
        <v>14</v>
      </c>
      <c r="G29" s="27">
        <v>6</v>
      </c>
      <c r="H29" s="28">
        <v>5105</v>
      </c>
      <c r="I29" s="28">
        <v>246</v>
      </c>
      <c r="J29" s="29">
        <f t="shared" si="0"/>
        <v>0.13142730496453892</v>
      </c>
      <c r="K29" s="28">
        <v>4512</v>
      </c>
      <c r="L29" s="28">
        <v>245</v>
      </c>
      <c r="M29" s="30">
        <v>731368</v>
      </c>
      <c r="N29" s="31">
        <f t="shared" si="1"/>
        <v>736473</v>
      </c>
      <c r="O29" s="31">
        <f t="shared" si="2"/>
        <v>32304</v>
      </c>
      <c r="P29" s="34">
        <v>32058</v>
      </c>
      <c r="Q29" s="33"/>
    </row>
    <row r="30" spans="1:17" s="24" customFormat="1" ht="12.75">
      <c r="A30" s="25">
        <v>22</v>
      </c>
      <c r="B30" s="43">
        <v>17</v>
      </c>
      <c r="C30" s="26" t="s">
        <v>73</v>
      </c>
      <c r="D30" s="44" t="s">
        <v>67</v>
      </c>
      <c r="E30" s="26" t="s">
        <v>36</v>
      </c>
      <c r="F30" s="26">
        <v>6</v>
      </c>
      <c r="G30" s="27">
        <v>9</v>
      </c>
      <c r="H30" s="28">
        <v>5078</v>
      </c>
      <c r="I30" s="28">
        <v>210</v>
      </c>
      <c r="J30" s="29">
        <f t="shared" si="0"/>
        <v>-0.6418647295295861</v>
      </c>
      <c r="K30" s="28">
        <v>14179</v>
      </c>
      <c r="L30" s="28">
        <v>550</v>
      </c>
      <c r="M30" s="30">
        <v>424086</v>
      </c>
      <c r="N30" s="31">
        <f t="shared" si="1"/>
        <v>429164</v>
      </c>
      <c r="O30" s="31">
        <f t="shared" si="2"/>
        <v>16635</v>
      </c>
      <c r="P30" s="34">
        <v>16425</v>
      </c>
      <c r="Q30" s="33"/>
    </row>
    <row r="31" spans="1:17" s="24" customFormat="1" ht="12.75">
      <c r="A31" s="25">
        <v>23</v>
      </c>
      <c r="B31" s="43">
        <v>18</v>
      </c>
      <c r="C31" s="26" t="s">
        <v>76</v>
      </c>
      <c r="D31" s="44" t="s">
        <v>39</v>
      </c>
      <c r="E31" s="26" t="s">
        <v>42</v>
      </c>
      <c r="F31" s="26">
        <v>4</v>
      </c>
      <c r="G31" s="27">
        <v>1</v>
      </c>
      <c r="H31" s="28">
        <v>4530</v>
      </c>
      <c r="I31" s="28">
        <v>150</v>
      </c>
      <c r="J31" s="29">
        <f t="shared" si="0"/>
        <v>-0.5683247570040023</v>
      </c>
      <c r="K31" s="28">
        <v>10494</v>
      </c>
      <c r="L31" s="28">
        <v>333</v>
      </c>
      <c r="M31" s="30">
        <v>50626</v>
      </c>
      <c r="N31" s="31">
        <f t="shared" si="1"/>
        <v>55156</v>
      </c>
      <c r="O31" s="31">
        <f t="shared" si="2"/>
        <v>2220</v>
      </c>
      <c r="P31" s="34">
        <v>2070</v>
      </c>
      <c r="Q31" s="33"/>
    </row>
    <row r="32" spans="1:17" s="24" customFormat="1" ht="12.75">
      <c r="A32" s="25">
        <v>24</v>
      </c>
      <c r="B32" s="43">
        <v>19</v>
      </c>
      <c r="C32" s="26" t="s">
        <v>56</v>
      </c>
      <c r="D32" s="44" t="s">
        <v>37</v>
      </c>
      <c r="E32" s="26" t="s">
        <v>38</v>
      </c>
      <c r="F32" s="26">
        <v>8</v>
      </c>
      <c r="G32" s="27">
        <v>2</v>
      </c>
      <c r="H32" s="28">
        <v>2517</v>
      </c>
      <c r="I32" s="28">
        <v>104</v>
      </c>
      <c r="J32" s="29">
        <f t="shared" si="0"/>
        <v>-0.6715814196242171</v>
      </c>
      <c r="K32" s="28">
        <v>7664</v>
      </c>
      <c r="L32" s="28">
        <v>348</v>
      </c>
      <c r="M32" s="30">
        <v>440338</v>
      </c>
      <c r="N32" s="31">
        <f t="shared" si="1"/>
        <v>442855</v>
      </c>
      <c r="O32" s="31">
        <f t="shared" si="2"/>
        <v>18228</v>
      </c>
      <c r="P32" s="34">
        <v>18124</v>
      </c>
      <c r="Q32" s="33"/>
    </row>
    <row r="33" spans="1:17" s="24" customFormat="1" ht="12.75">
      <c r="A33" s="25">
        <v>25</v>
      </c>
      <c r="B33" s="43">
        <v>24</v>
      </c>
      <c r="C33" s="26" t="s">
        <v>86</v>
      </c>
      <c r="D33" s="44" t="s">
        <v>39</v>
      </c>
      <c r="E33" s="26" t="s">
        <v>42</v>
      </c>
      <c r="F33" s="26">
        <v>2</v>
      </c>
      <c r="G33" s="27">
        <v>1</v>
      </c>
      <c r="H33" s="28">
        <v>2248</v>
      </c>
      <c r="I33" s="28">
        <v>72</v>
      </c>
      <c r="J33" s="29">
        <f t="shared" si="0"/>
        <v>-0.06333333333333335</v>
      </c>
      <c r="K33" s="28">
        <v>2400</v>
      </c>
      <c r="L33" s="28">
        <v>87</v>
      </c>
      <c r="M33" s="30">
        <v>3895</v>
      </c>
      <c r="N33" s="31">
        <f t="shared" si="1"/>
        <v>6143</v>
      </c>
      <c r="O33" s="31">
        <f t="shared" si="2"/>
        <v>236</v>
      </c>
      <c r="P33" s="34">
        <v>164</v>
      </c>
      <c r="Q33" s="33"/>
    </row>
    <row r="34" spans="1:17" s="24" customFormat="1" ht="12.75">
      <c r="A34" s="25">
        <v>26</v>
      </c>
      <c r="B34" s="43">
        <v>23</v>
      </c>
      <c r="C34" s="26" t="s">
        <v>60</v>
      </c>
      <c r="D34" s="44" t="s">
        <v>39</v>
      </c>
      <c r="E34" s="26" t="s">
        <v>43</v>
      </c>
      <c r="F34" s="26">
        <v>7</v>
      </c>
      <c r="G34" s="27">
        <v>1</v>
      </c>
      <c r="H34" s="28">
        <v>1078</v>
      </c>
      <c r="I34" s="28">
        <v>66</v>
      </c>
      <c r="J34" s="29">
        <f t="shared" si="0"/>
        <v>-0.6174591909155429</v>
      </c>
      <c r="K34" s="28">
        <v>2818</v>
      </c>
      <c r="L34" s="28">
        <v>109</v>
      </c>
      <c r="M34" s="30">
        <v>86762</v>
      </c>
      <c r="N34" s="31">
        <f t="shared" si="1"/>
        <v>87840</v>
      </c>
      <c r="O34" s="31">
        <f t="shared" si="2"/>
        <v>3421</v>
      </c>
      <c r="P34" s="34">
        <v>3355</v>
      </c>
      <c r="Q34" s="33"/>
    </row>
    <row r="35" spans="1:17" ht="13.5" thickBot="1">
      <c r="A35" s="35"/>
      <c r="B35" s="35"/>
      <c r="C35" s="36"/>
      <c r="D35" s="36"/>
      <c r="E35" s="36"/>
      <c r="F35" s="36"/>
      <c r="G35" s="36"/>
      <c r="H35" s="37">
        <f>SUM(H9:H34)</f>
        <v>1011269</v>
      </c>
      <c r="I35" s="37">
        <f>SUM(I9:I34)</f>
        <v>35439</v>
      </c>
      <c r="J35" s="38">
        <f t="shared" si="0"/>
        <v>-0.12845189264631984</v>
      </c>
      <c r="K35" s="37">
        <f>SUM(K9:K34)</f>
        <v>1160313.46</v>
      </c>
      <c r="L35" s="37">
        <f>SUM(L9:L34)</f>
        <v>40283</v>
      </c>
      <c r="M35" s="37">
        <f>SUM(M9:M34)</f>
        <v>15540042</v>
      </c>
      <c r="N35" s="39"/>
      <c r="O35" s="39"/>
      <c r="P35" s="37">
        <f>SUM(P9:P34)</f>
        <v>589884</v>
      </c>
      <c r="Q3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J11" sqref="J1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81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40574</v>
      </c>
      <c r="P2" s="18"/>
    </row>
    <row r="3" spans="5:10" ht="12.75">
      <c r="E3" s="12" t="s">
        <v>9</v>
      </c>
      <c r="I3" s="19" t="s">
        <v>10</v>
      </c>
      <c r="J3" s="20">
        <v>5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82</v>
      </c>
      <c r="D9" s="44" t="s">
        <v>35</v>
      </c>
      <c r="E9" s="26" t="s">
        <v>36</v>
      </c>
      <c r="F9" s="26">
        <v>1</v>
      </c>
      <c r="G9" s="27">
        <v>4</v>
      </c>
      <c r="H9" s="28">
        <v>170757</v>
      </c>
      <c r="I9" s="28">
        <v>5843</v>
      </c>
      <c r="J9" s="29" t="e">
        <f aca="true" t="shared" si="0" ref="J9:J33">H9/K9-100%</f>
        <v>#DIV/0!</v>
      </c>
      <c r="K9" s="28"/>
      <c r="L9" s="28"/>
      <c r="M9" s="30"/>
      <c r="N9" s="31">
        <f aca="true" t="shared" si="1" ref="N9:N32">H9+M9</f>
        <v>170757</v>
      </c>
      <c r="O9" s="31">
        <f aca="true" t="shared" si="2" ref="O9:O32">I9+P9</f>
        <v>5843</v>
      </c>
      <c r="P9" s="32"/>
      <c r="Q9" s="33"/>
    </row>
    <row r="10" spans="1:17" s="24" customFormat="1" ht="12.75">
      <c r="A10" s="25">
        <v>2</v>
      </c>
      <c r="B10" s="43">
        <v>2</v>
      </c>
      <c r="C10" s="26" t="s">
        <v>74</v>
      </c>
      <c r="D10" s="44" t="s">
        <v>67</v>
      </c>
      <c r="E10" s="26" t="s">
        <v>36</v>
      </c>
      <c r="F10" s="26">
        <v>3</v>
      </c>
      <c r="G10" s="27">
        <v>13</v>
      </c>
      <c r="H10" s="28">
        <v>168763</v>
      </c>
      <c r="I10" s="28">
        <v>6644</v>
      </c>
      <c r="J10" s="29">
        <f t="shared" si="0"/>
        <v>-0.07179236150833812</v>
      </c>
      <c r="K10" s="28">
        <v>181816</v>
      </c>
      <c r="L10" s="28">
        <v>7020</v>
      </c>
      <c r="M10" s="30">
        <v>489745</v>
      </c>
      <c r="N10" s="31">
        <f t="shared" si="1"/>
        <v>658508</v>
      </c>
      <c r="O10" s="31">
        <f t="shared" si="2"/>
        <v>26233</v>
      </c>
      <c r="P10" s="32">
        <v>19589</v>
      </c>
      <c r="Q10" s="33"/>
    </row>
    <row r="11" spans="1:17" s="24" customFormat="1" ht="12.75">
      <c r="A11" s="25">
        <v>3</v>
      </c>
      <c r="B11" s="43" t="s">
        <v>62</v>
      </c>
      <c r="C11" s="26" t="s">
        <v>84</v>
      </c>
      <c r="D11" s="44" t="s">
        <v>85</v>
      </c>
      <c r="E11" s="26" t="s">
        <v>38</v>
      </c>
      <c r="F11" s="26">
        <v>1</v>
      </c>
      <c r="G11" s="27">
        <v>6</v>
      </c>
      <c r="H11" s="28">
        <v>143331</v>
      </c>
      <c r="I11" s="28">
        <v>4866</v>
      </c>
      <c r="J11" s="29" t="e">
        <f t="shared" si="0"/>
        <v>#DIV/0!</v>
      </c>
      <c r="K11" s="28"/>
      <c r="L11" s="28"/>
      <c r="M11" s="30"/>
      <c r="N11" s="31">
        <f t="shared" si="1"/>
        <v>143331</v>
      </c>
      <c r="O11" s="31">
        <f t="shared" si="2"/>
        <v>4866</v>
      </c>
      <c r="P11" s="32"/>
      <c r="Q11" s="33"/>
    </row>
    <row r="12" spans="1:17" s="24" customFormat="1" ht="12.75">
      <c r="A12" s="25">
        <v>4</v>
      </c>
      <c r="B12" s="43">
        <v>1</v>
      </c>
      <c r="C12" s="26" t="s">
        <v>72</v>
      </c>
      <c r="D12" s="44" t="s">
        <v>41</v>
      </c>
      <c r="E12" s="26" t="s">
        <v>36</v>
      </c>
      <c r="F12" s="26">
        <v>3</v>
      </c>
      <c r="G12" s="27">
        <v>9</v>
      </c>
      <c r="H12" s="28">
        <v>114375</v>
      </c>
      <c r="I12" s="28">
        <v>3815</v>
      </c>
      <c r="J12" s="29">
        <f t="shared" si="0"/>
        <v>-0.3908998439638507</v>
      </c>
      <c r="K12" s="28">
        <v>187777</v>
      </c>
      <c r="L12" s="28">
        <v>6469</v>
      </c>
      <c r="M12" s="30">
        <v>659529</v>
      </c>
      <c r="N12" s="31">
        <f t="shared" si="1"/>
        <v>773904</v>
      </c>
      <c r="O12" s="31">
        <f t="shared" si="2"/>
        <v>28893</v>
      </c>
      <c r="P12" s="32">
        <v>25078</v>
      </c>
      <c r="Q12" s="33"/>
    </row>
    <row r="13" spans="1:17" s="24" customFormat="1" ht="12.75">
      <c r="A13" s="25">
        <v>5</v>
      </c>
      <c r="B13" s="43">
        <v>4</v>
      </c>
      <c r="C13" s="26" t="s">
        <v>69</v>
      </c>
      <c r="D13" s="44" t="s">
        <v>39</v>
      </c>
      <c r="E13" s="26" t="s">
        <v>40</v>
      </c>
      <c r="F13" s="26">
        <v>4</v>
      </c>
      <c r="G13" s="27">
        <v>6</v>
      </c>
      <c r="H13" s="28">
        <v>71818</v>
      </c>
      <c r="I13" s="28">
        <v>2454</v>
      </c>
      <c r="J13" s="29">
        <f t="shared" si="0"/>
        <v>-0.3107743687680541</v>
      </c>
      <c r="K13" s="28">
        <v>104201</v>
      </c>
      <c r="L13" s="28">
        <v>3527</v>
      </c>
      <c r="M13" s="30">
        <v>634816</v>
      </c>
      <c r="N13" s="31">
        <f t="shared" si="1"/>
        <v>706634</v>
      </c>
      <c r="O13" s="31">
        <f t="shared" si="2"/>
        <v>26960</v>
      </c>
      <c r="P13" s="32">
        <v>24506</v>
      </c>
      <c r="Q13" s="33"/>
    </row>
    <row r="14" spans="1:17" s="24" customFormat="1" ht="12.75">
      <c r="A14" s="25">
        <v>6</v>
      </c>
      <c r="B14" s="43" t="s">
        <v>62</v>
      </c>
      <c r="C14" s="26" t="s">
        <v>83</v>
      </c>
      <c r="D14" s="44" t="s">
        <v>37</v>
      </c>
      <c r="E14" s="26" t="s">
        <v>38</v>
      </c>
      <c r="F14" s="26">
        <v>1</v>
      </c>
      <c r="G14" s="27">
        <v>8</v>
      </c>
      <c r="H14" s="28">
        <v>71581.8</v>
      </c>
      <c r="I14" s="28">
        <v>2065</v>
      </c>
      <c r="J14" s="29" t="e">
        <f t="shared" si="0"/>
        <v>#DIV/0!</v>
      </c>
      <c r="K14" s="28"/>
      <c r="L14" s="28"/>
      <c r="M14" s="30"/>
      <c r="N14" s="31">
        <f t="shared" si="1"/>
        <v>71581.8</v>
      </c>
      <c r="O14" s="31">
        <f t="shared" si="2"/>
        <v>2065</v>
      </c>
      <c r="P14" s="32"/>
      <c r="Q14" s="33"/>
    </row>
    <row r="15" spans="1:17" s="24" customFormat="1" ht="12.75">
      <c r="A15" s="25">
        <v>7</v>
      </c>
      <c r="B15" s="43">
        <v>5</v>
      </c>
      <c r="C15" s="41" t="s">
        <v>59</v>
      </c>
      <c r="D15" s="44" t="s">
        <v>39</v>
      </c>
      <c r="E15" s="26" t="s">
        <v>38</v>
      </c>
      <c r="F15" s="26">
        <v>6</v>
      </c>
      <c r="G15" s="27">
        <v>9</v>
      </c>
      <c r="H15" s="28">
        <v>70274</v>
      </c>
      <c r="I15" s="28">
        <v>2537</v>
      </c>
      <c r="J15" s="29">
        <f t="shared" si="0"/>
        <v>-0.29514543630892676</v>
      </c>
      <c r="K15" s="28">
        <v>99700</v>
      </c>
      <c r="L15" s="28">
        <v>3413</v>
      </c>
      <c r="M15" s="42">
        <v>1221732</v>
      </c>
      <c r="N15" s="31">
        <f t="shared" si="1"/>
        <v>1292006</v>
      </c>
      <c r="O15" s="31">
        <f t="shared" si="2"/>
        <v>42867</v>
      </c>
      <c r="P15" s="32">
        <v>40330</v>
      </c>
      <c r="Q15" s="33"/>
    </row>
    <row r="16" spans="1:17" s="24" customFormat="1" ht="12.75">
      <c r="A16" s="25">
        <v>8</v>
      </c>
      <c r="B16" s="43">
        <v>3</v>
      </c>
      <c r="C16" s="26" t="s">
        <v>78</v>
      </c>
      <c r="D16" s="44" t="s">
        <v>41</v>
      </c>
      <c r="E16" s="26" t="s">
        <v>36</v>
      </c>
      <c r="F16" s="26">
        <v>2</v>
      </c>
      <c r="G16" s="27">
        <v>13</v>
      </c>
      <c r="H16" s="28">
        <v>57092</v>
      </c>
      <c r="I16" s="28">
        <v>1629</v>
      </c>
      <c r="J16" s="29">
        <f t="shared" si="0"/>
        <v>-0.508518202870105</v>
      </c>
      <c r="K16" s="28">
        <v>116163</v>
      </c>
      <c r="L16" s="28">
        <v>3402</v>
      </c>
      <c r="M16" s="42">
        <v>135739</v>
      </c>
      <c r="N16" s="31">
        <f t="shared" si="1"/>
        <v>192831</v>
      </c>
      <c r="O16" s="31">
        <f t="shared" si="2"/>
        <v>5882</v>
      </c>
      <c r="P16" s="32">
        <v>4253</v>
      </c>
      <c r="Q16" s="33"/>
    </row>
    <row r="17" spans="1:17" s="24" customFormat="1" ht="12.75">
      <c r="A17" s="25">
        <v>9</v>
      </c>
      <c r="B17" s="43">
        <v>7</v>
      </c>
      <c r="C17" s="26" t="s">
        <v>80</v>
      </c>
      <c r="D17" s="44" t="s">
        <v>39</v>
      </c>
      <c r="E17" s="26" t="s">
        <v>38</v>
      </c>
      <c r="F17" s="26">
        <v>2</v>
      </c>
      <c r="G17" s="27">
        <v>4</v>
      </c>
      <c r="H17" s="28">
        <v>46929</v>
      </c>
      <c r="I17" s="28">
        <v>1573</v>
      </c>
      <c r="J17" s="29">
        <f t="shared" si="0"/>
        <v>-0.42073690057396773</v>
      </c>
      <c r="K17" s="28">
        <v>81015</v>
      </c>
      <c r="L17" s="28">
        <v>2780</v>
      </c>
      <c r="M17" s="30">
        <v>109641</v>
      </c>
      <c r="N17" s="31">
        <f t="shared" si="1"/>
        <v>156570</v>
      </c>
      <c r="O17" s="31">
        <f t="shared" si="2"/>
        <v>5941</v>
      </c>
      <c r="P17" s="34">
        <v>4368</v>
      </c>
      <c r="Q17" s="33"/>
    </row>
    <row r="18" spans="1:17" s="24" customFormat="1" ht="12.75">
      <c r="A18" s="25">
        <v>10</v>
      </c>
      <c r="B18" s="43">
        <v>6</v>
      </c>
      <c r="C18" s="26" t="s">
        <v>58</v>
      </c>
      <c r="D18" s="44" t="s">
        <v>45</v>
      </c>
      <c r="E18" s="26" t="s">
        <v>38</v>
      </c>
      <c r="F18" s="26">
        <v>6</v>
      </c>
      <c r="G18" s="27">
        <v>8</v>
      </c>
      <c r="H18" s="28">
        <v>45405.66</v>
      </c>
      <c r="I18" s="28">
        <v>1658</v>
      </c>
      <c r="J18" s="29">
        <f t="shared" si="0"/>
        <v>-0.46094934220273753</v>
      </c>
      <c r="K18" s="28">
        <v>84232.64</v>
      </c>
      <c r="L18" s="28">
        <v>3012</v>
      </c>
      <c r="M18" s="30">
        <v>1548261</v>
      </c>
      <c r="N18" s="31">
        <f t="shared" si="1"/>
        <v>1593666.66</v>
      </c>
      <c r="O18" s="31">
        <f t="shared" si="2"/>
        <v>64604</v>
      </c>
      <c r="P18" s="34">
        <v>62946</v>
      </c>
      <c r="Q18" s="33"/>
    </row>
    <row r="19" spans="1:17" s="24" customFormat="1" ht="12.75">
      <c r="A19" s="25">
        <v>11</v>
      </c>
      <c r="B19" s="43">
        <v>8</v>
      </c>
      <c r="C19" s="48" t="s">
        <v>63</v>
      </c>
      <c r="D19" s="44" t="s">
        <v>39</v>
      </c>
      <c r="E19" s="26" t="s">
        <v>40</v>
      </c>
      <c r="F19" s="26">
        <v>5</v>
      </c>
      <c r="G19" s="27">
        <v>4</v>
      </c>
      <c r="H19" s="28">
        <v>36518</v>
      </c>
      <c r="I19" s="28">
        <v>1201</v>
      </c>
      <c r="J19" s="29">
        <f t="shared" si="0"/>
        <v>-0.2412544172548029</v>
      </c>
      <c r="K19" s="28">
        <v>48129.44</v>
      </c>
      <c r="L19" s="28">
        <v>1600</v>
      </c>
      <c r="M19" s="30">
        <v>467480</v>
      </c>
      <c r="N19" s="31">
        <f t="shared" si="1"/>
        <v>503998</v>
      </c>
      <c r="O19" s="31">
        <f t="shared" si="2"/>
        <v>18660</v>
      </c>
      <c r="P19" s="34">
        <v>17459</v>
      </c>
      <c r="Q19" s="33"/>
    </row>
    <row r="20" spans="1:17" s="24" customFormat="1" ht="12.75">
      <c r="A20" s="25">
        <v>12</v>
      </c>
      <c r="B20" s="43">
        <v>11</v>
      </c>
      <c r="C20" s="26" t="s">
        <v>55</v>
      </c>
      <c r="D20" s="44" t="s">
        <v>45</v>
      </c>
      <c r="E20" s="26" t="s">
        <v>38</v>
      </c>
      <c r="F20" s="26">
        <v>7</v>
      </c>
      <c r="G20" s="27">
        <v>8</v>
      </c>
      <c r="H20" s="28">
        <v>32604</v>
      </c>
      <c r="I20" s="28">
        <v>1229</v>
      </c>
      <c r="J20" s="29">
        <f t="shared" si="0"/>
        <v>-0.08139633167103377</v>
      </c>
      <c r="K20" s="28">
        <v>35493</v>
      </c>
      <c r="L20" s="28">
        <v>1198</v>
      </c>
      <c r="M20" s="30">
        <v>1030085</v>
      </c>
      <c r="N20" s="31">
        <f t="shared" si="1"/>
        <v>1062689</v>
      </c>
      <c r="O20" s="31">
        <f t="shared" si="2"/>
        <v>37184</v>
      </c>
      <c r="P20" s="34">
        <v>35955</v>
      </c>
      <c r="Q20" s="33"/>
    </row>
    <row r="21" spans="1:17" s="24" customFormat="1" ht="12.75">
      <c r="A21" s="25">
        <v>13</v>
      </c>
      <c r="B21" s="43">
        <v>9</v>
      </c>
      <c r="C21" s="26" t="s">
        <v>70</v>
      </c>
      <c r="D21" s="44" t="s">
        <v>45</v>
      </c>
      <c r="E21" s="26" t="s">
        <v>38</v>
      </c>
      <c r="F21" s="26">
        <v>4</v>
      </c>
      <c r="G21" s="27">
        <v>5</v>
      </c>
      <c r="H21" s="28">
        <v>28695</v>
      </c>
      <c r="I21" s="28">
        <v>944</v>
      </c>
      <c r="J21" s="29">
        <f t="shared" si="0"/>
        <v>-0.323725577997219</v>
      </c>
      <c r="K21" s="28">
        <v>42431</v>
      </c>
      <c r="L21" s="28">
        <v>1352</v>
      </c>
      <c r="M21" s="30">
        <v>300396</v>
      </c>
      <c r="N21" s="31">
        <f t="shared" si="1"/>
        <v>329091</v>
      </c>
      <c r="O21" s="31">
        <f t="shared" si="2"/>
        <v>12012</v>
      </c>
      <c r="P21" s="34">
        <v>11068</v>
      </c>
      <c r="Q21" s="33"/>
    </row>
    <row r="22" spans="1:17" s="24" customFormat="1" ht="12.75">
      <c r="A22" s="25">
        <v>14</v>
      </c>
      <c r="B22" s="43">
        <v>12</v>
      </c>
      <c r="C22" s="41" t="s">
        <v>53</v>
      </c>
      <c r="D22" s="44" t="s">
        <v>35</v>
      </c>
      <c r="E22" s="26" t="s">
        <v>36</v>
      </c>
      <c r="F22" s="26">
        <v>8</v>
      </c>
      <c r="G22" s="27">
        <v>7</v>
      </c>
      <c r="H22" s="28">
        <v>22056</v>
      </c>
      <c r="I22" s="28">
        <v>792</v>
      </c>
      <c r="J22" s="29">
        <f t="shared" si="0"/>
        <v>-0.14328995921538168</v>
      </c>
      <c r="K22" s="28">
        <v>25745</v>
      </c>
      <c r="L22" s="28">
        <v>855</v>
      </c>
      <c r="M22" s="30">
        <v>1125453</v>
      </c>
      <c r="N22" s="31">
        <f t="shared" si="1"/>
        <v>1147509</v>
      </c>
      <c r="O22" s="31">
        <f t="shared" si="2"/>
        <v>37995</v>
      </c>
      <c r="P22" s="34">
        <v>37203</v>
      </c>
      <c r="Q22" s="33"/>
    </row>
    <row r="23" spans="1:17" s="24" customFormat="1" ht="12.75">
      <c r="A23" s="25">
        <v>15</v>
      </c>
      <c r="B23" s="43">
        <v>14</v>
      </c>
      <c r="C23" s="26" t="s">
        <v>57</v>
      </c>
      <c r="D23" s="44" t="s">
        <v>39</v>
      </c>
      <c r="E23" s="26" t="s">
        <v>38</v>
      </c>
      <c r="F23" s="26">
        <v>7</v>
      </c>
      <c r="G23" s="27">
        <v>2</v>
      </c>
      <c r="H23" s="28">
        <v>16283</v>
      </c>
      <c r="I23" s="28">
        <v>529</v>
      </c>
      <c r="J23" s="29">
        <f t="shared" si="0"/>
        <v>-0.13856132387406683</v>
      </c>
      <c r="K23" s="28">
        <v>18902.1</v>
      </c>
      <c r="L23" s="28">
        <v>624</v>
      </c>
      <c r="M23" s="30">
        <v>348916</v>
      </c>
      <c r="N23" s="31">
        <f t="shared" si="1"/>
        <v>365199</v>
      </c>
      <c r="O23" s="31">
        <f t="shared" si="2"/>
        <v>13687</v>
      </c>
      <c r="P23" s="34">
        <v>13158</v>
      </c>
      <c r="Q23" s="33"/>
    </row>
    <row r="24" spans="1:17" s="24" customFormat="1" ht="12.75">
      <c r="A24" s="25">
        <v>16</v>
      </c>
      <c r="B24" s="43">
        <v>10</v>
      </c>
      <c r="C24" s="26" t="s">
        <v>52</v>
      </c>
      <c r="D24" s="44" t="s">
        <v>37</v>
      </c>
      <c r="E24" s="26" t="s">
        <v>38</v>
      </c>
      <c r="F24" s="26">
        <v>9</v>
      </c>
      <c r="G24" s="27">
        <v>6</v>
      </c>
      <c r="H24" s="28">
        <v>15337</v>
      </c>
      <c r="I24" s="28">
        <v>585</v>
      </c>
      <c r="J24" s="29">
        <f t="shared" si="0"/>
        <v>-0.6192592224815054</v>
      </c>
      <c r="K24" s="28">
        <v>40282</v>
      </c>
      <c r="L24" s="28">
        <v>1372</v>
      </c>
      <c r="M24" s="30">
        <v>1282074</v>
      </c>
      <c r="N24" s="31">
        <f t="shared" si="1"/>
        <v>1297411</v>
      </c>
      <c r="O24" s="31">
        <f t="shared" si="2"/>
        <v>50902</v>
      </c>
      <c r="P24" s="34">
        <v>50317</v>
      </c>
      <c r="Q24" s="33"/>
    </row>
    <row r="25" spans="1:17" s="24" customFormat="1" ht="12.75">
      <c r="A25" s="25">
        <v>17</v>
      </c>
      <c r="B25" s="43">
        <v>13</v>
      </c>
      <c r="C25" s="26" t="s">
        <v>73</v>
      </c>
      <c r="D25" s="44" t="s">
        <v>67</v>
      </c>
      <c r="E25" s="26" t="s">
        <v>36</v>
      </c>
      <c r="F25" s="26">
        <v>5</v>
      </c>
      <c r="G25" s="27">
        <v>11</v>
      </c>
      <c r="H25" s="28">
        <v>14179</v>
      </c>
      <c r="I25" s="28">
        <v>550</v>
      </c>
      <c r="J25" s="29">
        <f t="shared" si="0"/>
        <v>-0.35520691223283307</v>
      </c>
      <c r="K25" s="28">
        <v>21990</v>
      </c>
      <c r="L25" s="28">
        <v>805</v>
      </c>
      <c r="M25" s="30">
        <v>406018</v>
      </c>
      <c r="N25" s="31">
        <f t="shared" si="1"/>
        <v>420197</v>
      </c>
      <c r="O25" s="31">
        <f t="shared" si="2"/>
        <v>16204</v>
      </c>
      <c r="P25" s="34">
        <v>15654</v>
      </c>
      <c r="Q25" s="33"/>
    </row>
    <row r="26" spans="1:17" s="24" customFormat="1" ht="12.75">
      <c r="A26" s="25">
        <v>18</v>
      </c>
      <c r="B26" s="43">
        <v>16</v>
      </c>
      <c r="C26" s="26" t="s">
        <v>76</v>
      </c>
      <c r="D26" s="44" t="s">
        <v>39</v>
      </c>
      <c r="E26" s="26" t="s">
        <v>42</v>
      </c>
      <c r="F26" s="26">
        <v>3</v>
      </c>
      <c r="G26" s="27">
        <v>1</v>
      </c>
      <c r="H26" s="28">
        <v>10494</v>
      </c>
      <c r="I26" s="28">
        <v>333</v>
      </c>
      <c r="J26" s="29">
        <f t="shared" si="0"/>
        <v>-0.30846787479406923</v>
      </c>
      <c r="K26" s="28">
        <v>15175</v>
      </c>
      <c r="L26" s="28">
        <v>536</v>
      </c>
      <c r="M26" s="30">
        <v>36606</v>
      </c>
      <c r="N26" s="31">
        <f t="shared" si="1"/>
        <v>47100</v>
      </c>
      <c r="O26" s="31">
        <f t="shared" si="2"/>
        <v>1888</v>
      </c>
      <c r="P26" s="34">
        <v>1555</v>
      </c>
      <c r="Q26" s="33"/>
    </row>
    <row r="27" spans="1:17" s="24" customFormat="1" ht="12.75">
      <c r="A27" s="25">
        <v>19</v>
      </c>
      <c r="B27" s="43">
        <v>17</v>
      </c>
      <c r="C27" s="26" t="s">
        <v>56</v>
      </c>
      <c r="D27" s="44" t="s">
        <v>37</v>
      </c>
      <c r="E27" s="26" t="s">
        <v>38</v>
      </c>
      <c r="F27" s="26">
        <v>7</v>
      </c>
      <c r="G27" s="27">
        <v>2</v>
      </c>
      <c r="H27" s="28">
        <v>7664</v>
      </c>
      <c r="I27" s="28">
        <v>348</v>
      </c>
      <c r="J27" s="29">
        <f t="shared" si="0"/>
        <v>-0.42066671706100234</v>
      </c>
      <c r="K27" s="28">
        <v>13229</v>
      </c>
      <c r="L27" s="28">
        <v>527</v>
      </c>
      <c r="M27" s="30">
        <v>430280</v>
      </c>
      <c r="N27" s="31">
        <f t="shared" si="1"/>
        <v>437944</v>
      </c>
      <c r="O27" s="31">
        <f t="shared" si="2"/>
        <v>17999</v>
      </c>
      <c r="P27" s="34">
        <v>17651</v>
      </c>
      <c r="Q27" s="33"/>
    </row>
    <row r="28" spans="1:17" s="24" customFormat="1" ht="12.75">
      <c r="A28" s="25">
        <v>20</v>
      </c>
      <c r="B28" s="43">
        <v>15</v>
      </c>
      <c r="C28" s="45" t="s">
        <v>49</v>
      </c>
      <c r="D28" s="44" t="s">
        <v>37</v>
      </c>
      <c r="E28" s="26" t="s">
        <v>38</v>
      </c>
      <c r="F28" s="26">
        <v>11</v>
      </c>
      <c r="G28" s="27">
        <v>2</v>
      </c>
      <c r="H28" s="28">
        <v>6427</v>
      </c>
      <c r="I28" s="28">
        <v>247</v>
      </c>
      <c r="J28" s="29">
        <f t="shared" si="0"/>
        <v>-0.6294182090757078</v>
      </c>
      <c r="K28" s="28">
        <v>17343</v>
      </c>
      <c r="L28" s="28">
        <v>744</v>
      </c>
      <c r="M28" s="30">
        <v>3018802</v>
      </c>
      <c r="N28" s="31">
        <f t="shared" si="1"/>
        <v>3025229</v>
      </c>
      <c r="O28" s="31">
        <f t="shared" si="2"/>
        <v>116742</v>
      </c>
      <c r="P28" s="34">
        <v>116495</v>
      </c>
      <c r="Q28" s="33"/>
    </row>
    <row r="29" spans="1:17" s="24" customFormat="1" ht="12.75">
      <c r="A29" s="25">
        <v>21</v>
      </c>
      <c r="B29" s="43">
        <v>19</v>
      </c>
      <c r="C29" s="45" t="s">
        <v>48</v>
      </c>
      <c r="D29" s="44" t="s">
        <v>39</v>
      </c>
      <c r="E29" s="26" t="s">
        <v>38</v>
      </c>
      <c r="F29" s="26">
        <v>13</v>
      </c>
      <c r="G29" s="27">
        <v>6</v>
      </c>
      <c r="H29" s="28">
        <v>4512</v>
      </c>
      <c r="I29" s="28">
        <v>245</v>
      </c>
      <c r="J29" s="29">
        <f t="shared" si="0"/>
        <v>-0.3326431001331164</v>
      </c>
      <c r="K29" s="28">
        <v>6761</v>
      </c>
      <c r="L29" s="28">
        <v>430</v>
      </c>
      <c r="M29" s="30">
        <v>726856</v>
      </c>
      <c r="N29" s="31">
        <f t="shared" si="1"/>
        <v>731368</v>
      </c>
      <c r="O29" s="31">
        <f t="shared" si="2"/>
        <v>32058</v>
      </c>
      <c r="P29" s="34">
        <v>31813</v>
      </c>
      <c r="Q29" s="33"/>
    </row>
    <row r="30" spans="1:17" s="24" customFormat="1" ht="12.75">
      <c r="A30" s="25">
        <v>22</v>
      </c>
      <c r="B30" s="43">
        <v>18</v>
      </c>
      <c r="C30" s="26" t="s">
        <v>75</v>
      </c>
      <c r="D30" s="44" t="s">
        <v>39</v>
      </c>
      <c r="E30" s="26" t="s">
        <v>40</v>
      </c>
      <c r="F30" s="26">
        <v>3</v>
      </c>
      <c r="G30" s="27">
        <v>2</v>
      </c>
      <c r="H30" s="28">
        <v>3735</v>
      </c>
      <c r="I30" s="28">
        <v>166</v>
      </c>
      <c r="J30" s="29">
        <f t="shared" si="0"/>
        <v>-0.5573595638776961</v>
      </c>
      <c r="K30" s="28">
        <v>8438</v>
      </c>
      <c r="L30" s="28">
        <v>327</v>
      </c>
      <c r="M30" s="30">
        <v>34039</v>
      </c>
      <c r="N30" s="31">
        <f t="shared" si="1"/>
        <v>37774</v>
      </c>
      <c r="O30" s="31">
        <f t="shared" si="2"/>
        <v>1504</v>
      </c>
      <c r="P30" s="34">
        <v>1338</v>
      </c>
      <c r="Q30" s="33"/>
    </row>
    <row r="31" spans="1:17" s="24" customFormat="1" ht="12.75">
      <c r="A31" s="25">
        <v>23</v>
      </c>
      <c r="B31" s="43">
        <v>23</v>
      </c>
      <c r="C31" s="26" t="s">
        <v>60</v>
      </c>
      <c r="D31" s="44" t="s">
        <v>39</v>
      </c>
      <c r="E31" s="26" t="s">
        <v>43</v>
      </c>
      <c r="F31" s="26">
        <v>6</v>
      </c>
      <c r="G31" s="27">
        <v>1</v>
      </c>
      <c r="H31" s="28">
        <v>2818</v>
      </c>
      <c r="I31" s="28">
        <v>109</v>
      </c>
      <c r="J31" s="29">
        <f t="shared" si="0"/>
        <v>0.8563899868247695</v>
      </c>
      <c r="K31" s="28">
        <v>1518</v>
      </c>
      <c r="L31" s="28">
        <v>46</v>
      </c>
      <c r="M31" s="30">
        <v>81526</v>
      </c>
      <c r="N31" s="31">
        <f t="shared" si="1"/>
        <v>84344</v>
      </c>
      <c r="O31" s="31">
        <f t="shared" si="2"/>
        <v>3194</v>
      </c>
      <c r="P31" s="34">
        <v>3085</v>
      </c>
      <c r="Q31" s="33"/>
    </row>
    <row r="32" spans="1:17" s="24" customFormat="1" ht="12.75">
      <c r="A32" s="25">
        <v>24</v>
      </c>
      <c r="B32" s="43" t="s">
        <v>62</v>
      </c>
      <c r="C32" s="26" t="s">
        <v>86</v>
      </c>
      <c r="D32" s="44" t="s">
        <v>39</v>
      </c>
      <c r="E32" s="26" t="s">
        <v>42</v>
      </c>
      <c r="F32" s="26">
        <v>1</v>
      </c>
      <c r="G32" s="27">
        <v>1</v>
      </c>
      <c r="H32" s="28">
        <v>2400</v>
      </c>
      <c r="I32" s="28">
        <v>87</v>
      </c>
      <c r="J32" s="29" t="e">
        <f t="shared" si="0"/>
        <v>#DIV/0!</v>
      </c>
      <c r="K32" s="28"/>
      <c r="L32" s="28"/>
      <c r="M32" s="30"/>
      <c r="N32" s="31">
        <f t="shared" si="1"/>
        <v>2400</v>
      </c>
      <c r="O32" s="31">
        <f t="shared" si="2"/>
        <v>87</v>
      </c>
      <c r="P32" s="34"/>
      <c r="Q32" s="33"/>
    </row>
    <row r="33" spans="1:17" ht="13.5" thickBot="1">
      <c r="A33" s="35"/>
      <c r="B33" s="35"/>
      <c r="C33" s="36"/>
      <c r="D33" s="36"/>
      <c r="E33" s="36"/>
      <c r="F33" s="36"/>
      <c r="G33" s="36"/>
      <c r="H33" s="37">
        <f>SUM(H9:H32)</f>
        <v>1164048.46</v>
      </c>
      <c r="I33" s="37">
        <f>SUM(I9:I32)</f>
        <v>40449</v>
      </c>
      <c r="J33" s="38">
        <f t="shared" si="0"/>
        <v>0.01191583874272828</v>
      </c>
      <c r="K33" s="37">
        <f>SUM(K9:K32)</f>
        <v>1150341.1800000002</v>
      </c>
      <c r="L33" s="37">
        <f>SUM(L9:L32)</f>
        <v>40039</v>
      </c>
      <c r="M33" s="37">
        <f>SUM(M9:M32)</f>
        <v>14087994</v>
      </c>
      <c r="N33" s="39"/>
      <c r="O33" s="39"/>
      <c r="P33" s="37">
        <f>SUM(P9:P32)</f>
        <v>533821</v>
      </c>
      <c r="Q3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="90" zoomScaleNormal="90" zoomScalePageLayoutView="0" workbookViewId="0" topLeftCell="A1">
      <selection activeCell="R8" sqref="R8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224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40819</v>
      </c>
      <c r="P2" s="18"/>
    </row>
    <row r="3" spans="5:10" ht="12.75">
      <c r="E3" s="12" t="s">
        <v>9</v>
      </c>
      <c r="I3" s="19" t="s">
        <v>10</v>
      </c>
      <c r="J3" s="20">
        <v>40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26" t="s">
        <v>217</v>
      </c>
      <c r="D9" s="44" t="s">
        <v>85</v>
      </c>
      <c r="E9" s="26" t="s">
        <v>38</v>
      </c>
      <c r="F9" s="26">
        <v>3</v>
      </c>
      <c r="G9" s="27">
        <v>16</v>
      </c>
      <c r="H9" s="28">
        <v>259497</v>
      </c>
      <c r="I9" s="28">
        <v>8947</v>
      </c>
      <c r="J9" s="29">
        <f aca="true" t="shared" si="0" ref="J9:J38">H9/K9-100%</f>
        <v>-0.3741404883931263</v>
      </c>
      <c r="K9" s="28">
        <v>414625</v>
      </c>
      <c r="L9" s="28">
        <v>14025</v>
      </c>
      <c r="M9" s="30">
        <v>1289586</v>
      </c>
      <c r="N9" s="31">
        <f aca="true" t="shared" si="1" ref="N9:N37">H9+M9</f>
        <v>1549083</v>
      </c>
      <c r="O9" s="31">
        <f aca="true" t="shared" si="2" ref="O9:O37">I9+P9</f>
        <v>54883</v>
      </c>
      <c r="P9" s="32">
        <v>45936</v>
      </c>
      <c r="Q9" s="33"/>
    </row>
    <row r="10" spans="1:17" s="24" customFormat="1" ht="12.75">
      <c r="A10" s="25">
        <v>2</v>
      </c>
      <c r="B10" s="25" t="s">
        <v>62</v>
      </c>
      <c r="C10" s="26" t="s">
        <v>226</v>
      </c>
      <c r="D10" s="44" t="s">
        <v>37</v>
      </c>
      <c r="E10" s="26" t="s">
        <v>38</v>
      </c>
      <c r="F10" s="26">
        <v>1</v>
      </c>
      <c r="G10" s="27">
        <v>11</v>
      </c>
      <c r="H10" s="28">
        <v>148241</v>
      </c>
      <c r="I10" s="28">
        <v>5018</v>
      </c>
      <c r="J10" s="29" t="e">
        <f t="shared" si="0"/>
        <v>#DIV/0!</v>
      </c>
      <c r="K10" s="28"/>
      <c r="L10" s="28"/>
      <c r="M10" s="30"/>
      <c r="N10" s="31">
        <f t="shared" si="1"/>
        <v>148241</v>
      </c>
      <c r="O10" s="31">
        <f t="shared" si="2"/>
        <v>5018</v>
      </c>
      <c r="P10" s="32"/>
      <c r="Q10" s="33"/>
    </row>
    <row r="11" spans="1:17" s="24" customFormat="1" ht="12.75">
      <c r="A11" s="25">
        <v>3</v>
      </c>
      <c r="B11" s="25">
        <v>3</v>
      </c>
      <c r="C11" s="26" t="s">
        <v>185</v>
      </c>
      <c r="D11" s="44" t="s">
        <v>41</v>
      </c>
      <c r="E11" s="26" t="s">
        <v>36</v>
      </c>
      <c r="F11" s="26">
        <v>9</v>
      </c>
      <c r="G11" s="27">
        <v>17</v>
      </c>
      <c r="H11" s="28">
        <v>99335</v>
      </c>
      <c r="I11" s="28">
        <v>3102</v>
      </c>
      <c r="J11" s="29">
        <f t="shared" si="0"/>
        <v>-0.13645768134084424</v>
      </c>
      <c r="K11" s="28">
        <v>115032</v>
      </c>
      <c r="L11" s="28">
        <v>3928</v>
      </c>
      <c r="M11" s="30">
        <v>3402166</v>
      </c>
      <c r="N11" s="31">
        <f t="shared" si="1"/>
        <v>3501501</v>
      </c>
      <c r="O11" s="31">
        <f t="shared" si="2"/>
        <v>112277</v>
      </c>
      <c r="P11" s="32">
        <v>109175</v>
      </c>
      <c r="Q11" s="33"/>
    </row>
    <row r="12" spans="1:17" s="24" customFormat="1" ht="12.75">
      <c r="A12" s="25">
        <v>4</v>
      </c>
      <c r="B12" s="25">
        <v>2</v>
      </c>
      <c r="C12" s="26" t="s">
        <v>221</v>
      </c>
      <c r="D12" s="44" t="s">
        <v>41</v>
      </c>
      <c r="E12" s="26" t="s">
        <v>36</v>
      </c>
      <c r="F12" s="26">
        <v>2</v>
      </c>
      <c r="G12" s="27">
        <v>11</v>
      </c>
      <c r="H12" s="28">
        <v>97972</v>
      </c>
      <c r="I12" s="28">
        <v>3290</v>
      </c>
      <c r="J12" s="29">
        <f t="shared" si="0"/>
        <v>-0.344370683655442</v>
      </c>
      <c r="K12" s="28">
        <v>149432</v>
      </c>
      <c r="L12" s="28">
        <v>4902</v>
      </c>
      <c r="M12" s="30">
        <v>200035</v>
      </c>
      <c r="N12" s="31">
        <f t="shared" si="1"/>
        <v>298007</v>
      </c>
      <c r="O12" s="31">
        <f t="shared" si="2"/>
        <v>10324</v>
      </c>
      <c r="P12" s="32">
        <v>7034</v>
      </c>
      <c r="Q12" s="33"/>
    </row>
    <row r="13" spans="1:17" s="24" customFormat="1" ht="12.75">
      <c r="A13" s="25">
        <v>5</v>
      </c>
      <c r="B13" s="25" t="s">
        <v>62</v>
      </c>
      <c r="C13" s="26" t="s">
        <v>225</v>
      </c>
      <c r="D13" s="44" t="s">
        <v>39</v>
      </c>
      <c r="E13" s="26" t="s">
        <v>40</v>
      </c>
      <c r="F13" s="26">
        <v>1</v>
      </c>
      <c r="G13" s="27">
        <v>13</v>
      </c>
      <c r="H13" s="28">
        <v>94517</v>
      </c>
      <c r="I13" s="28">
        <v>2670</v>
      </c>
      <c r="J13" s="29" t="e">
        <f t="shared" si="0"/>
        <v>#DIV/0!</v>
      </c>
      <c r="K13" s="28"/>
      <c r="L13" s="28"/>
      <c r="M13" s="30"/>
      <c r="N13" s="31">
        <f t="shared" si="1"/>
        <v>94517</v>
      </c>
      <c r="O13" s="31">
        <f t="shared" si="2"/>
        <v>2670</v>
      </c>
      <c r="P13" s="32"/>
      <c r="Q13" s="33"/>
    </row>
    <row r="14" spans="1:17" s="24" customFormat="1" ht="12.75">
      <c r="A14" s="25">
        <v>6</v>
      </c>
      <c r="B14" s="25" t="s">
        <v>62</v>
      </c>
      <c r="C14" s="26" t="s">
        <v>227</v>
      </c>
      <c r="D14" s="44" t="s">
        <v>35</v>
      </c>
      <c r="E14" s="26" t="s">
        <v>38</v>
      </c>
      <c r="F14" s="26">
        <v>1</v>
      </c>
      <c r="G14" s="27">
        <v>10</v>
      </c>
      <c r="H14" s="28">
        <v>83655</v>
      </c>
      <c r="I14" s="28">
        <v>3039</v>
      </c>
      <c r="J14" s="29" t="e">
        <f t="shared" si="0"/>
        <v>#DIV/0!</v>
      </c>
      <c r="K14" s="28"/>
      <c r="L14" s="28"/>
      <c r="M14" s="30"/>
      <c r="N14" s="31">
        <f t="shared" si="1"/>
        <v>83655</v>
      </c>
      <c r="O14" s="31">
        <f t="shared" si="2"/>
        <v>3039</v>
      </c>
      <c r="P14" s="32"/>
      <c r="Q14" s="33"/>
    </row>
    <row r="15" spans="1:17" s="24" customFormat="1" ht="12.75">
      <c r="A15" s="25">
        <v>7</v>
      </c>
      <c r="B15" s="25">
        <v>4</v>
      </c>
      <c r="C15" s="26" t="s">
        <v>214</v>
      </c>
      <c r="D15" s="44" t="s">
        <v>39</v>
      </c>
      <c r="E15" s="26" t="s">
        <v>38</v>
      </c>
      <c r="F15" s="26">
        <v>3</v>
      </c>
      <c r="G15" s="27">
        <v>11</v>
      </c>
      <c r="H15" s="28">
        <v>79343</v>
      </c>
      <c r="I15" s="28">
        <v>2543</v>
      </c>
      <c r="J15" s="29">
        <f t="shared" si="0"/>
        <v>-0.3015519502812525</v>
      </c>
      <c r="K15" s="28">
        <v>113599</v>
      </c>
      <c r="L15" s="28">
        <v>3683</v>
      </c>
      <c r="M15" s="42">
        <v>356521</v>
      </c>
      <c r="N15" s="31">
        <f t="shared" si="1"/>
        <v>435864</v>
      </c>
      <c r="O15" s="31">
        <f t="shared" si="2"/>
        <v>15172</v>
      </c>
      <c r="P15" s="32">
        <v>12629</v>
      </c>
      <c r="Q15" s="33"/>
    </row>
    <row r="16" spans="1:17" s="24" customFormat="1" ht="12.75">
      <c r="A16" s="25">
        <v>8</v>
      </c>
      <c r="B16" s="25">
        <v>5</v>
      </c>
      <c r="C16" s="26" t="s">
        <v>228</v>
      </c>
      <c r="D16" s="44" t="s">
        <v>39</v>
      </c>
      <c r="E16" s="26" t="s">
        <v>40</v>
      </c>
      <c r="F16" s="26">
        <v>2</v>
      </c>
      <c r="G16" s="27">
        <v>8</v>
      </c>
      <c r="H16" s="28">
        <v>64872</v>
      </c>
      <c r="I16" s="28">
        <v>2136</v>
      </c>
      <c r="J16" s="29">
        <f t="shared" si="0"/>
        <v>-0.42568787846595135</v>
      </c>
      <c r="K16" s="28">
        <v>112956</v>
      </c>
      <c r="L16" s="28">
        <v>3767</v>
      </c>
      <c r="M16" s="42">
        <v>148814</v>
      </c>
      <c r="N16" s="31">
        <f t="shared" si="1"/>
        <v>213686</v>
      </c>
      <c r="O16" s="31">
        <f t="shared" si="2"/>
        <v>7435</v>
      </c>
      <c r="P16" s="32">
        <v>5299</v>
      </c>
      <c r="Q16" s="33"/>
    </row>
    <row r="17" spans="1:17" s="24" customFormat="1" ht="12.75">
      <c r="A17" s="25">
        <v>9</v>
      </c>
      <c r="B17" s="25">
        <v>6</v>
      </c>
      <c r="C17" s="26" t="s">
        <v>201</v>
      </c>
      <c r="D17" s="44" t="s">
        <v>67</v>
      </c>
      <c r="E17" s="26" t="s">
        <v>36</v>
      </c>
      <c r="F17" s="26">
        <v>6</v>
      </c>
      <c r="G17" s="27">
        <v>19</v>
      </c>
      <c r="H17" s="28">
        <v>52667</v>
      </c>
      <c r="I17" s="28">
        <v>2016</v>
      </c>
      <c r="J17" s="29">
        <f t="shared" si="0"/>
        <v>-0.2389601757123866</v>
      </c>
      <c r="K17" s="28">
        <v>69204</v>
      </c>
      <c r="L17" s="28">
        <v>2611</v>
      </c>
      <c r="M17" s="30">
        <v>1251569</v>
      </c>
      <c r="N17" s="31">
        <f t="shared" si="1"/>
        <v>1304236</v>
      </c>
      <c r="O17" s="31">
        <f t="shared" si="2"/>
        <v>47462</v>
      </c>
      <c r="P17" s="34">
        <v>45446</v>
      </c>
      <c r="Q17" s="33"/>
    </row>
    <row r="18" spans="1:17" s="24" customFormat="1" ht="12.75">
      <c r="A18" s="25">
        <v>10</v>
      </c>
      <c r="B18" s="25">
        <v>7</v>
      </c>
      <c r="C18" s="26" t="s">
        <v>222</v>
      </c>
      <c r="D18" s="44" t="s">
        <v>39</v>
      </c>
      <c r="E18" s="26" t="s">
        <v>40</v>
      </c>
      <c r="F18" s="26">
        <v>2</v>
      </c>
      <c r="G18" s="27">
        <v>12</v>
      </c>
      <c r="H18" s="28">
        <v>30403</v>
      </c>
      <c r="I18" s="28">
        <v>892</v>
      </c>
      <c r="J18" s="29">
        <f t="shared" si="0"/>
        <v>-0.29384029358480046</v>
      </c>
      <c r="K18" s="28">
        <v>43054</v>
      </c>
      <c r="L18" s="28">
        <v>1241</v>
      </c>
      <c r="M18" s="30">
        <v>53331</v>
      </c>
      <c r="N18" s="31">
        <f t="shared" si="1"/>
        <v>83734</v>
      </c>
      <c r="O18" s="31">
        <f t="shared" si="2"/>
        <v>2444</v>
      </c>
      <c r="P18" s="34">
        <v>1552</v>
      </c>
      <c r="Q18" s="33"/>
    </row>
    <row r="19" spans="1:17" s="24" customFormat="1" ht="12.75">
      <c r="A19" s="25">
        <v>11</v>
      </c>
      <c r="B19" s="25">
        <v>9</v>
      </c>
      <c r="C19" s="26" t="s">
        <v>215</v>
      </c>
      <c r="D19" s="44" t="s">
        <v>39</v>
      </c>
      <c r="E19" s="26" t="s">
        <v>216</v>
      </c>
      <c r="F19" s="26">
        <v>3</v>
      </c>
      <c r="G19" s="27">
        <v>8</v>
      </c>
      <c r="H19" s="28">
        <v>23340</v>
      </c>
      <c r="I19" s="28">
        <v>787</v>
      </c>
      <c r="J19" s="29">
        <f t="shared" si="0"/>
        <v>-0.3024089903759938</v>
      </c>
      <c r="K19" s="28">
        <v>33458</v>
      </c>
      <c r="L19" s="28">
        <v>1129</v>
      </c>
      <c r="M19" s="30">
        <v>126287</v>
      </c>
      <c r="N19" s="31">
        <f t="shared" si="1"/>
        <v>149627</v>
      </c>
      <c r="O19" s="31">
        <f t="shared" si="2"/>
        <v>5446</v>
      </c>
      <c r="P19" s="34">
        <v>4659</v>
      </c>
      <c r="Q19" s="33"/>
    </row>
    <row r="20" spans="1:17" s="24" customFormat="1" ht="12.75">
      <c r="A20" s="25">
        <v>12</v>
      </c>
      <c r="B20" s="25">
        <v>8</v>
      </c>
      <c r="C20" s="26" t="s">
        <v>210</v>
      </c>
      <c r="D20" s="44" t="s">
        <v>39</v>
      </c>
      <c r="E20" s="26" t="s">
        <v>40</v>
      </c>
      <c r="F20" s="26">
        <v>4</v>
      </c>
      <c r="G20" s="27">
        <v>7</v>
      </c>
      <c r="H20" s="28">
        <v>18474</v>
      </c>
      <c r="I20" s="28">
        <v>462</v>
      </c>
      <c r="J20" s="29">
        <f t="shared" si="0"/>
        <v>-0.524442041856514</v>
      </c>
      <c r="K20" s="28">
        <v>38847</v>
      </c>
      <c r="L20" s="28">
        <v>992</v>
      </c>
      <c r="M20" s="30">
        <v>275298</v>
      </c>
      <c r="N20" s="31">
        <f t="shared" si="1"/>
        <v>293772</v>
      </c>
      <c r="O20" s="31">
        <f t="shared" si="2"/>
        <v>7433</v>
      </c>
      <c r="P20" s="34">
        <v>6971</v>
      </c>
      <c r="Q20" s="33"/>
    </row>
    <row r="21" spans="1:17" s="24" customFormat="1" ht="12.75">
      <c r="A21" s="25">
        <v>13</v>
      </c>
      <c r="B21" s="25">
        <v>13</v>
      </c>
      <c r="C21" s="26" t="s">
        <v>204</v>
      </c>
      <c r="D21" s="44" t="s">
        <v>85</v>
      </c>
      <c r="E21" s="26" t="s">
        <v>38</v>
      </c>
      <c r="F21" s="26">
        <v>5</v>
      </c>
      <c r="G21" s="27">
        <v>4</v>
      </c>
      <c r="H21" s="28">
        <v>15880</v>
      </c>
      <c r="I21" s="28">
        <v>526</v>
      </c>
      <c r="J21" s="29">
        <f t="shared" si="0"/>
        <v>-0.3874581674044426</v>
      </c>
      <c r="K21" s="28">
        <v>25924.76</v>
      </c>
      <c r="L21" s="28">
        <v>819</v>
      </c>
      <c r="M21" s="30">
        <v>412512</v>
      </c>
      <c r="N21" s="31">
        <f t="shared" si="1"/>
        <v>428392</v>
      </c>
      <c r="O21" s="31">
        <f t="shared" si="2"/>
        <v>15586</v>
      </c>
      <c r="P21" s="34">
        <v>15060</v>
      </c>
      <c r="Q21" s="33"/>
    </row>
    <row r="22" spans="1:17" s="24" customFormat="1" ht="12.75">
      <c r="A22" s="25">
        <v>14</v>
      </c>
      <c r="B22" s="25">
        <v>15</v>
      </c>
      <c r="C22" s="26" t="s">
        <v>206</v>
      </c>
      <c r="D22" s="44" t="s">
        <v>39</v>
      </c>
      <c r="E22" s="26" t="s">
        <v>38</v>
      </c>
      <c r="F22" s="26">
        <v>5</v>
      </c>
      <c r="G22" s="27">
        <v>2</v>
      </c>
      <c r="H22" s="28">
        <v>15753</v>
      </c>
      <c r="I22" s="28">
        <v>473</v>
      </c>
      <c r="J22" s="29">
        <f t="shared" si="0"/>
        <v>-0.24867649162970384</v>
      </c>
      <c r="K22" s="28">
        <v>20967</v>
      </c>
      <c r="L22" s="28">
        <v>647</v>
      </c>
      <c r="M22" s="30">
        <v>174687</v>
      </c>
      <c r="N22" s="31">
        <f t="shared" si="1"/>
        <v>190440</v>
      </c>
      <c r="O22" s="31">
        <f t="shared" si="2"/>
        <v>6299</v>
      </c>
      <c r="P22" s="34">
        <v>5826</v>
      </c>
      <c r="Q22" s="33"/>
    </row>
    <row r="23" spans="1:17" s="24" customFormat="1" ht="12.75">
      <c r="A23" s="25">
        <v>15</v>
      </c>
      <c r="B23" s="25">
        <v>10</v>
      </c>
      <c r="C23" s="26" t="s">
        <v>211</v>
      </c>
      <c r="D23" s="44" t="s">
        <v>37</v>
      </c>
      <c r="E23" s="26" t="s">
        <v>38</v>
      </c>
      <c r="F23" s="26">
        <v>4</v>
      </c>
      <c r="G23" s="27">
        <v>3</v>
      </c>
      <c r="H23" s="28">
        <v>15179</v>
      </c>
      <c r="I23" s="28">
        <v>495</v>
      </c>
      <c r="J23" s="29">
        <f t="shared" si="0"/>
        <v>-0.5393183404655679</v>
      </c>
      <c r="K23" s="28">
        <v>32949</v>
      </c>
      <c r="L23" s="28">
        <v>1129</v>
      </c>
      <c r="M23" s="30">
        <v>249426</v>
      </c>
      <c r="N23" s="31">
        <f t="shared" si="1"/>
        <v>264605</v>
      </c>
      <c r="O23" s="31">
        <f t="shared" si="2"/>
        <v>9583</v>
      </c>
      <c r="P23" s="34">
        <v>9088</v>
      </c>
      <c r="Q23" s="33"/>
    </row>
    <row r="24" spans="1:17" s="24" customFormat="1" ht="12.75">
      <c r="A24" s="25">
        <v>16</v>
      </c>
      <c r="B24" s="25">
        <v>12</v>
      </c>
      <c r="C24" s="26" t="s">
        <v>200</v>
      </c>
      <c r="D24" s="44" t="s">
        <v>39</v>
      </c>
      <c r="E24" s="26" t="s">
        <v>40</v>
      </c>
      <c r="F24" s="26">
        <v>6</v>
      </c>
      <c r="G24" s="27">
        <v>4</v>
      </c>
      <c r="H24" s="28">
        <v>13236</v>
      </c>
      <c r="I24" s="28">
        <v>368</v>
      </c>
      <c r="J24" s="29">
        <f t="shared" si="0"/>
        <v>-0.5897340524456016</v>
      </c>
      <c r="K24" s="28">
        <v>32262</v>
      </c>
      <c r="L24" s="28">
        <v>845</v>
      </c>
      <c r="M24" s="30">
        <v>769927</v>
      </c>
      <c r="N24" s="31">
        <f t="shared" si="1"/>
        <v>783163</v>
      </c>
      <c r="O24" s="31">
        <f t="shared" si="2"/>
        <v>21249</v>
      </c>
      <c r="P24" s="34">
        <v>20881</v>
      </c>
      <c r="Q24" s="33"/>
    </row>
    <row r="25" spans="1:17" s="24" customFormat="1" ht="12.75">
      <c r="A25" s="25">
        <v>17</v>
      </c>
      <c r="B25" s="25">
        <v>20</v>
      </c>
      <c r="C25" s="26" t="s">
        <v>199</v>
      </c>
      <c r="D25" s="44" t="s">
        <v>41</v>
      </c>
      <c r="E25" s="26" t="s">
        <v>36</v>
      </c>
      <c r="F25" s="26">
        <v>6</v>
      </c>
      <c r="G25" s="27">
        <v>5</v>
      </c>
      <c r="H25" s="28">
        <v>12137</v>
      </c>
      <c r="I25" s="28">
        <v>501</v>
      </c>
      <c r="J25" s="29">
        <f t="shared" si="0"/>
        <v>0.13366336633663356</v>
      </c>
      <c r="K25" s="28">
        <v>10706</v>
      </c>
      <c r="L25" s="28">
        <v>374</v>
      </c>
      <c r="M25" s="30">
        <v>337026</v>
      </c>
      <c r="N25" s="31">
        <f t="shared" si="1"/>
        <v>349163</v>
      </c>
      <c r="O25" s="31">
        <f t="shared" si="2"/>
        <v>12927</v>
      </c>
      <c r="P25" s="34">
        <v>12426</v>
      </c>
      <c r="Q25" s="33"/>
    </row>
    <row r="26" spans="1:17" s="24" customFormat="1" ht="12.75">
      <c r="A26" s="25">
        <v>18</v>
      </c>
      <c r="B26" s="25">
        <v>14</v>
      </c>
      <c r="C26" s="26" t="s">
        <v>195</v>
      </c>
      <c r="D26" s="44" t="s">
        <v>37</v>
      </c>
      <c r="E26" s="26" t="s">
        <v>38</v>
      </c>
      <c r="F26" s="26">
        <v>7</v>
      </c>
      <c r="G26" s="27">
        <v>4</v>
      </c>
      <c r="H26" s="28">
        <v>12023</v>
      </c>
      <c r="I26" s="28">
        <v>390</v>
      </c>
      <c r="J26" s="29">
        <f t="shared" si="0"/>
        <v>-0.5195796371773356</v>
      </c>
      <c r="K26" s="28">
        <v>25026</v>
      </c>
      <c r="L26" s="28">
        <v>833</v>
      </c>
      <c r="M26" s="30">
        <v>973858</v>
      </c>
      <c r="N26" s="31">
        <f t="shared" si="1"/>
        <v>985881</v>
      </c>
      <c r="O26" s="31">
        <f t="shared" si="2"/>
        <v>36284</v>
      </c>
      <c r="P26" s="34">
        <v>35894</v>
      </c>
      <c r="Q26" s="33"/>
    </row>
    <row r="27" spans="1:17" s="24" customFormat="1" ht="12.75">
      <c r="A27" s="25">
        <v>19</v>
      </c>
      <c r="B27" s="25">
        <v>16</v>
      </c>
      <c r="C27" s="26" t="s">
        <v>208</v>
      </c>
      <c r="D27" s="44" t="s">
        <v>41</v>
      </c>
      <c r="E27" s="26" t="s">
        <v>36</v>
      </c>
      <c r="F27" s="26">
        <v>4</v>
      </c>
      <c r="G27" s="27">
        <v>7</v>
      </c>
      <c r="H27" s="28">
        <v>9791</v>
      </c>
      <c r="I27" s="28">
        <v>386</v>
      </c>
      <c r="J27" s="29">
        <f t="shared" si="0"/>
        <v>-0.448735994594899</v>
      </c>
      <c r="K27" s="28">
        <v>17761</v>
      </c>
      <c r="L27" s="28">
        <v>690</v>
      </c>
      <c r="M27" s="30">
        <v>104697</v>
      </c>
      <c r="N27" s="31">
        <f t="shared" si="1"/>
        <v>114488</v>
      </c>
      <c r="O27" s="31">
        <f t="shared" si="2"/>
        <v>4417</v>
      </c>
      <c r="P27" s="34">
        <v>4031</v>
      </c>
      <c r="Q27" s="33"/>
    </row>
    <row r="28" spans="1:17" s="24" customFormat="1" ht="12.75">
      <c r="A28" s="25">
        <v>20</v>
      </c>
      <c r="B28" s="25">
        <v>21</v>
      </c>
      <c r="C28" s="41" t="s">
        <v>178</v>
      </c>
      <c r="D28" s="44" t="s">
        <v>37</v>
      </c>
      <c r="E28" s="26" t="s">
        <v>38</v>
      </c>
      <c r="F28" s="26">
        <v>12</v>
      </c>
      <c r="G28" s="27">
        <v>3</v>
      </c>
      <c r="H28" s="28">
        <v>9126</v>
      </c>
      <c r="I28" s="28">
        <v>214</v>
      </c>
      <c r="J28" s="29">
        <f t="shared" si="0"/>
        <v>-0.14390243902439026</v>
      </c>
      <c r="K28" s="28">
        <v>10660</v>
      </c>
      <c r="L28" s="28">
        <v>410</v>
      </c>
      <c r="M28" s="30">
        <v>4437444</v>
      </c>
      <c r="N28" s="31">
        <f t="shared" si="1"/>
        <v>4446570</v>
      </c>
      <c r="O28" s="31">
        <f t="shared" si="2"/>
        <v>121062</v>
      </c>
      <c r="P28" s="34">
        <v>120848</v>
      </c>
      <c r="Q28" s="33"/>
    </row>
    <row r="29" spans="1:17" s="24" customFormat="1" ht="12.75">
      <c r="A29" s="25">
        <v>21</v>
      </c>
      <c r="B29" s="25">
        <v>18</v>
      </c>
      <c r="C29" s="26" t="s">
        <v>209</v>
      </c>
      <c r="D29" s="44" t="s">
        <v>39</v>
      </c>
      <c r="E29" s="26" t="s">
        <v>43</v>
      </c>
      <c r="F29" s="26">
        <v>4</v>
      </c>
      <c r="G29" s="27">
        <v>7</v>
      </c>
      <c r="H29" s="28">
        <v>8209</v>
      </c>
      <c r="I29" s="28">
        <v>269</v>
      </c>
      <c r="J29" s="29">
        <f t="shared" si="0"/>
        <v>-0.43576878135954367</v>
      </c>
      <c r="K29" s="28">
        <v>14549</v>
      </c>
      <c r="L29" s="28">
        <v>475</v>
      </c>
      <c r="M29" s="30">
        <v>91601</v>
      </c>
      <c r="N29" s="31">
        <f t="shared" si="1"/>
        <v>99810</v>
      </c>
      <c r="O29" s="31">
        <f t="shared" si="2"/>
        <v>3456</v>
      </c>
      <c r="P29" s="34">
        <v>3187</v>
      </c>
      <c r="Q29" s="33"/>
    </row>
    <row r="30" spans="1:17" s="24" customFormat="1" ht="12.75">
      <c r="A30" s="25">
        <v>22</v>
      </c>
      <c r="B30" s="25">
        <v>22</v>
      </c>
      <c r="C30" s="26" t="s">
        <v>220</v>
      </c>
      <c r="D30" s="44" t="s">
        <v>44</v>
      </c>
      <c r="E30" s="26" t="s">
        <v>36</v>
      </c>
      <c r="F30" s="26">
        <v>2</v>
      </c>
      <c r="G30" s="27">
        <v>4</v>
      </c>
      <c r="H30" s="28">
        <v>7545</v>
      </c>
      <c r="I30" s="28">
        <v>290</v>
      </c>
      <c r="J30" s="29">
        <f t="shared" si="0"/>
        <v>-0.23025913078963478</v>
      </c>
      <c r="K30" s="28">
        <v>9802</v>
      </c>
      <c r="L30" s="28">
        <v>343</v>
      </c>
      <c r="M30" s="30">
        <v>14580</v>
      </c>
      <c r="N30" s="31">
        <f t="shared" si="1"/>
        <v>22125</v>
      </c>
      <c r="O30" s="31">
        <f t="shared" si="2"/>
        <v>850</v>
      </c>
      <c r="P30" s="34">
        <v>560</v>
      </c>
      <c r="Q30" s="33"/>
    </row>
    <row r="31" spans="1:17" s="24" customFormat="1" ht="12.75">
      <c r="A31" s="25">
        <v>23</v>
      </c>
      <c r="B31" s="25">
        <v>28</v>
      </c>
      <c r="C31" s="26" t="s">
        <v>159</v>
      </c>
      <c r="D31" s="44" t="s">
        <v>45</v>
      </c>
      <c r="E31" s="26" t="s">
        <v>38</v>
      </c>
      <c r="F31" s="26">
        <v>18</v>
      </c>
      <c r="G31" s="27">
        <v>2</v>
      </c>
      <c r="H31" s="28">
        <v>6890</v>
      </c>
      <c r="I31" s="28">
        <v>271</v>
      </c>
      <c r="J31" s="29">
        <f t="shared" si="0"/>
        <v>1.426056338028169</v>
      </c>
      <c r="K31" s="28">
        <v>2840</v>
      </c>
      <c r="L31" s="28">
        <v>172</v>
      </c>
      <c r="M31" s="30">
        <v>2934922</v>
      </c>
      <c r="N31" s="31">
        <f t="shared" si="1"/>
        <v>2941812</v>
      </c>
      <c r="O31" s="31">
        <f t="shared" si="2"/>
        <v>88582</v>
      </c>
      <c r="P31" s="34">
        <v>88311</v>
      </c>
      <c r="Q31" s="33"/>
    </row>
    <row r="32" spans="1:17" s="24" customFormat="1" ht="12.75">
      <c r="A32" s="25">
        <v>24</v>
      </c>
      <c r="B32" s="25">
        <v>11</v>
      </c>
      <c r="C32" s="26" t="s">
        <v>213</v>
      </c>
      <c r="D32" s="44" t="s">
        <v>67</v>
      </c>
      <c r="E32" s="26" t="s">
        <v>36</v>
      </c>
      <c r="F32" s="26">
        <v>3</v>
      </c>
      <c r="G32" s="27">
        <v>3</v>
      </c>
      <c r="H32" s="28">
        <v>6272</v>
      </c>
      <c r="I32" s="28">
        <v>206</v>
      </c>
      <c r="J32" s="29">
        <f t="shared" si="0"/>
        <v>-0.8087455022260169</v>
      </c>
      <c r="K32" s="28">
        <v>32794</v>
      </c>
      <c r="L32" s="28">
        <v>1023</v>
      </c>
      <c r="M32" s="30">
        <v>108993</v>
      </c>
      <c r="N32" s="31">
        <f t="shared" si="1"/>
        <v>115265</v>
      </c>
      <c r="O32" s="31">
        <f t="shared" si="2"/>
        <v>3577</v>
      </c>
      <c r="P32" s="34">
        <v>3371</v>
      </c>
      <c r="Q32" s="33"/>
    </row>
    <row r="33" spans="1:17" s="24" customFormat="1" ht="12.75">
      <c r="A33" s="25">
        <v>25</v>
      </c>
      <c r="B33" s="25">
        <v>24</v>
      </c>
      <c r="C33" s="48" t="s">
        <v>171</v>
      </c>
      <c r="D33" s="44" t="s">
        <v>39</v>
      </c>
      <c r="E33" s="26" t="s">
        <v>38</v>
      </c>
      <c r="F33" s="26">
        <v>14</v>
      </c>
      <c r="G33" s="27">
        <v>2</v>
      </c>
      <c r="H33" s="28">
        <v>5562</v>
      </c>
      <c r="I33" s="28">
        <v>172</v>
      </c>
      <c r="J33" s="29">
        <f t="shared" si="0"/>
        <v>-0.3236867704280155</v>
      </c>
      <c r="K33" s="28">
        <v>8224</v>
      </c>
      <c r="L33" s="28">
        <v>263</v>
      </c>
      <c r="M33" s="30">
        <v>753477</v>
      </c>
      <c r="N33" s="31">
        <f t="shared" si="1"/>
        <v>759039</v>
      </c>
      <c r="O33" s="31">
        <f t="shared" si="2"/>
        <v>21927</v>
      </c>
      <c r="P33" s="34">
        <v>21755</v>
      </c>
      <c r="Q33" s="33"/>
    </row>
    <row r="34" spans="1:17" s="24" customFormat="1" ht="12.75">
      <c r="A34" s="25">
        <v>26</v>
      </c>
      <c r="B34" s="25">
        <v>19</v>
      </c>
      <c r="C34" s="26" t="s">
        <v>189</v>
      </c>
      <c r="D34" s="44" t="s">
        <v>35</v>
      </c>
      <c r="E34" s="26" t="s">
        <v>38</v>
      </c>
      <c r="F34" s="26">
        <v>9</v>
      </c>
      <c r="G34" s="27">
        <v>3</v>
      </c>
      <c r="H34" s="28">
        <v>5137</v>
      </c>
      <c r="I34" s="28">
        <v>174</v>
      </c>
      <c r="J34" s="29">
        <f t="shared" si="0"/>
        <v>-0.5270232943559525</v>
      </c>
      <c r="K34" s="28">
        <v>10861</v>
      </c>
      <c r="L34" s="28">
        <v>371</v>
      </c>
      <c r="M34" s="30">
        <v>853608</v>
      </c>
      <c r="N34" s="31">
        <f t="shared" si="1"/>
        <v>858745</v>
      </c>
      <c r="O34" s="31">
        <f t="shared" si="2"/>
        <v>32237</v>
      </c>
      <c r="P34" s="34">
        <v>32063</v>
      </c>
      <c r="Q34" s="33"/>
    </row>
    <row r="35" spans="1:17" s="24" customFormat="1" ht="12.75">
      <c r="A35" s="25">
        <v>27</v>
      </c>
      <c r="B35" s="25">
        <v>23</v>
      </c>
      <c r="C35" s="26" t="s">
        <v>218</v>
      </c>
      <c r="D35" s="44" t="s">
        <v>44</v>
      </c>
      <c r="E35" s="26" t="s">
        <v>42</v>
      </c>
      <c r="F35" s="26">
        <v>3</v>
      </c>
      <c r="G35" s="27">
        <v>3</v>
      </c>
      <c r="H35" s="28">
        <v>5017</v>
      </c>
      <c r="I35" s="28">
        <v>166</v>
      </c>
      <c r="J35" s="29">
        <f t="shared" si="0"/>
        <v>-0.3985133677017144</v>
      </c>
      <c r="K35" s="28">
        <v>8341</v>
      </c>
      <c r="L35" s="28">
        <v>276</v>
      </c>
      <c r="M35" s="30">
        <v>34786</v>
      </c>
      <c r="N35" s="31">
        <f t="shared" si="1"/>
        <v>39803</v>
      </c>
      <c r="O35" s="31">
        <f t="shared" si="2"/>
        <v>1362</v>
      </c>
      <c r="P35" s="34">
        <v>1196</v>
      </c>
      <c r="Q35" s="33"/>
    </row>
    <row r="36" spans="1:17" s="24" customFormat="1" ht="12.75">
      <c r="A36" s="25">
        <v>28</v>
      </c>
      <c r="B36" s="25">
        <v>26</v>
      </c>
      <c r="C36" s="26" t="s">
        <v>193</v>
      </c>
      <c r="D36" s="44" t="s">
        <v>35</v>
      </c>
      <c r="E36" s="26" t="s">
        <v>38</v>
      </c>
      <c r="F36" s="26">
        <v>8</v>
      </c>
      <c r="G36" s="27">
        <v>5</v>
      </c>
      <c r="H36" s="28">
        <v>4790</v>
      </c>
      <c r="I36" s="28">
        <v>182</v>
      </c>
      <c r="J36" s="29">
        <f t="shared" si="0"/>
        <v>0.3272374619008036</v>
      </c>
      <c r="K36" s="28">
        <v>3609</v>
      </c>
      <c r="L36" s="28">
        <v>132</v>
      </c>
      <c r="M36" s="30">
        <v>272701</v>
      </c>
      <c r="N36" s="31">
        <f t="shared" si="1"/>
        <v>277491</v>
      </c>
      <c r="O36" s="31">
        <f t="shared" si="2"/>
        <v>10452</v>
      </c>
      <c r="P36" s="34">
        <v>10270</v>
      </c>
      <c r="Q36" s="33"/>
    </row>
    <row r="37" spans="1:17" s="24" customFormat="1" ht="12.75">
      <c r="A37" s="25">
        <v>29</v>
      </c>
      <c r="B37" s="25">
        <v>25</v>
      </c>
      <c r="C37" s="26" t="s">
        <v>223</v>
      </c>
      <c r="D37" s="44" t="s">
        <v>39</v>
      </c>
      <c r="E37" s="26" t="s">
        <v>42</v>
      </c>
      <c r="F37" s="26">
        <v>2</v>
      </c>
      <c r="G37" s="27">
        <v>2</v>
      </c>
      <c r="H37" s="28">
        <v>4550</v>
      </c>
      <c r="I37" s="28">
        <v>169</v>
      </c>
      <c r="J37" s="29">
        <f t="shared" si="0"/>
        <v>-0.2791508238276299</v>
      </c>
      <c r="K37" s="28">
        <v>6312</v>
      </c>
      <c r="L37" s="28">
        <v>207</v>
      </c>
      <c r="M37" s="30">
        <v>10616</v>
      </c>
      <c r="N37" s="31">
        <f t="shared" si="1"/>
        <v>15166</v>
      </c>
      <c r="O37" s="31">
        <f t="shared" si="2"/>
        <v>557</v>
      </c>
      <c r="P37" s="34">
        <v>388</v>
      </c>
      <c r="Q37" s="33"/>
    </row>
    <row r="38" spans="1:17" ht="13.5" thickBot="1">
      <c r="A38" s="35"/>
      <c r="B38" s="35"/>
      <c r="C38" s="36"/>
      <c r="D38" s="36"/>
      <c r="E38" s="36"/>
      <c r="F38" s="36"/>
      <c r="G38" s="36"/>
      <c r="H38" s="37">
        <f>SUM(H9:H37)</f>
        <v>1209413</v>
      </c>
      <c r="I38" s="37">
        <f>SUM(I9:I37)</f>
        <v>40154</v>
      </c>
      <c r="J38" s="38">
        <f t="shared" si="0"/>
        <v>-0.11320014164008085</v>
      </c>
      <c r="K38" s="37">
        <f>SUM(K9:K37)</f>
        <v>1363794.76</v>
      </c>
      <c r="L38" s="37">
        <f>SUM(L9:L37)</f>
        <v>45287</v>
      </c>
      <c r="M38" s="37">
        <f>SUM(M9:M37)</f>
        <v>19638468</v>
      </c>
      <c r="N38" s="39"/>
      <c r="O38" s="39"/>
      <c r="P38" s="37">
        <f>SUM(P9:P37)</f>
        <v>623856</v>
      </c>
      <c r="Q38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zoomScalePageLayoutView="0" workbookViewId="0" topLeftCell="A1">
      <selection activeCell="F23" sqref="F2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77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40567</v>
      </c>
      <c r="P2" s="18"/>
    </row>
    <row r="3" spans="5:10" ht="12.75">
      <c r="E3" s="12" t="s">
        <v>9</v>
      </c>
      <c r="I3" s="19" t="s">
        <v>10</v>
      </c>
      <c r="J3" s="20">
        <v>4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1</v>
      </c>
      <c r="C9" s="26" t="s">
        <v>72</v>
      </c>
      <c r="D9" s="44" t="s">
        <v>41</v>
      </c>
      <c r="E9" s="26" t="s">
        <v>36</v>
      </c>
      <c r="F9" s="26">
        <v>2</v>
      </c>
      <c r="G9" s="27">
        <v>9</v>
      </c>
      <c r="H9" s="28">
        <v>187777</v>
      </c>
      <c r="I9" s="28">
        <v>6469</v>
      </c>
      <c r="J9" s="29">
        <f aca="true" t="shared" si="0" ref="J9:J32">H9/K9-100%</f>
        <v>-0.4459678751829297</v>
      </c>
      <c r="K9" s="28">
        <v>338928</v>
      </c>
      <c r="L9" s="28">
        <v>11545</v>
      </c>
      <c r="M9" s="30">
        <v>415262</v>
      </c>
      <c r="N9" s="31">
        <f aca="true" t="shared" si="1" ref="N9:N31">H9+M9</f>
        <v>603039</v>
      </c>
      <c r="O9" s="31">
        <f aca="true" t="shared" si="2" ref="O9:O31">I9+P9</f>
        <v>21981</v>
      </c>
      <c r="P9" s="32">
        <v>15512</v>
      </c>
      <c r="Q9" s="33"/>
    </row>
    <row r="10" spans="1:17" s="24" customFormat="1" ht="12.75">
      <c r="A10" s="25">
        <v>2</v>
      </c>
      <c r="B10" s="43">
        <v>2</v>
      </c>
      <c r="C10" s="26" t="s">
        <v>74</v>
      </c>
      <c r="D10" s="44" t="s">
        <v>67</v>
      </c>
      <c r="E10" s="26" t="s">
        <v>36</v>
      </c>
      <c r="F10" s="26">
        <v>2</v>
      </c>
      <c r="G10" s="27">
        <v>13</v>
      </c>
      <c r="H10" s="28">
        <v>181816</v>
      </c>
      <c r="I10" s="28">
        <v>7020</v>
      </c>
      <c r="J10" s="29">
        <f t="shared" si="0"/>
        <v>-0.22210765459142856</v>
      </c>
      <c r="K10" s="28">
        <v>233729</v>
      </c>
      <c r="L10" s="28">
        <v>8831</v>
      </c>
      <c r="M10" s="30">
        <v>273856</v>
      </c>
      <c r="N10" s="31">
        <f t="shared" si="1"/>
        <v>455672</v>
      </c>
      <c r="O10" s="31">
        <f t="shared" si="2"/>
        <v>17843</v>
      </c>
      <c r="P10" s="32">
        <v>10823</v>
      </c>
      <c r="Q10" s="33"/>
    </row>
    <row r="11" spans="1:17" s="24" customFormat="1" ht="12.75">
      <c r="A11" s="25">
        <v>3</v>
      </c>
      <c r="B11" s="43" t="s">
        <v>62</v>
      </c>
      <c r="C11" s="26" t="s">
        <v>78</v>
      </c>
      <c r="D11" s="44" t="s">
        <v>41</v>
      </c>
      <c r="E11" s="26" t="s">
        <v>36</v>
      </c>
      <c r="F11" s="26">
        <v>1</v>
      </c>
      <c r="G11" s="27">
        <v>10</v>
      </c>
      <c r="H11" s="28">
        <v>116163</v>
      </c>
      <c r="I11" s="28">
        <v>3402</v>
      </c>
      <c r="J11" s="29" t="e">
        <f t="shared" si="0"/>
        <v>#DIV/0!</v>
      </c>
      <c r="K11" s="28"/>
      <c r="L11" s="28"/>
      <c r="M11" s="30"/>
      <c r="N11" s="31">
        <f t="shared" si="1"/>
        <v>116163</v>
      </c>
      <c r="O11" s="31">
        <f t="shared" si="2"/>
        <v>3402</v>
      </c>
      <c r="P11" s="32"/>
      <c r="Q11" s="33"/>
    </row>
    <row r="12" spans="1:17" s="24" customFormat="1" ht="12.75">
      <c r="A12" s="25">
        <v>4</v>
      </c>
      <c r="B12" s="43">
        <v>3</v>
      </c>
      <c r="C12" s="26" t="s">
        <v>69</v>
      </c>
      <c r="D12" s="44" t="s">
        <v>39</v>
      </c>
      <c r="E12" s="26" t="s">
        <v>40</v>
      </c>
      <c r="F12" s="26">
        <v>3</v>
      </c>
      <c r="G12" s="27">
        <v>6</v>
      </c>
      <c r="H12" s="28">
        <v>104201</v>
      </c>
      <c r="I12" s="28">
        <v>3527</v>
      </c>
      <c r="J12" s="29">
        <f t="shared" si="0"/>
        <v>-0.2714197054885762</v>
      </c>
      <c r="K12" s="28">
        <v>143019.24</v>
      </c>
      <c r="L12" s="28">
        <v>4897</v>
      </c>
      <c r="M12" s="30">
        <v>494554</v>
      </c>
      <c r="N12" s="31">
        <f t="shared" si="1"/>
        <v>598755</v>
      </c>
      <c r="O12" s="31">
        <f t="shared" si="2"/>
        <v>22539</v>
      </c>
      <c r="P12" s="32">
        <v>19012</v>
      </c>
      <c r="Q12" s="33"/>
    </row>
    <row r="13" spans="1:17" s="24" customFormat="1" ht="12.75">
      <c r="A13" s="25">
        <v>5</v>
      </c>
      <c r="B13" s="43">
        <v>5</v>
      </c>
      <c r="C13" s="41" t="s">
        <v>59</v>
      </c>
      <c r="D13" s="44" t="s">
        <v>39</v>
      </c>
      <c r="E13" s="26" t="s">
        <v>38</v>
      </c>
      <c r="F13" s="26">
        <v>5</v>
      </c>
      <c r="G13" s="27">
        <v>12</v>
      </c>
      <c r="H13" s="28">
        <v>99700</v>
      </c>
      <c r="I13" s="28">
        <v>3413</v>
      </c>
      <c r="J13" s="29">
        <f t="shared" si="0"/>
        <v>-0.09491171531024467</v>
      </c>
      <c r="K13" s="28">
        <v>110155</v>
      </c>
      <c r="L13" s="28">
        <v>3253</v>
      </c>
      <c r="M13" s="30">
        <v>1098816</v>
      </c>
      <c r="N13" s="31">
        <f t="shared" si="1"/>
        <v>1198516</v>
      </c>
      <c r="O13" s="31">
        <f t="shared" si="2"/>
        <v>39226</v>
      </c>
      <c r="P13" s="32">
        <v>35813</v>
      </c>
      <c r="Q13" s="33"/>
    </row>
    <row r="14" spans="1:17" s="24" customFormat="1" ht="12.75">
      <c r="A14" s="25">
        <v>6</v>
      </c>
      <c r="B14" s="43">
        <v>4</v>
      </c>
      <c r="C14" s="26" t="s">
        <v>58</v>
      </c>
      <c r="D14" s="44" t="s">
        <v>45</v>
      </c>
      <c r="E14" s="26" t="s">
        <v>38</v>
      </c>
      <c r="F14" s="26">
        <v>5</v>
      </c>
      <c r="G14" s="27">
        <v>13</v>
      </c>
      <c r="H14" s="28">
        <v>84232.64</v>
      </c>
      <c r="I14" s="28">
        <v>3012</v>
      </c>
      <c r="J14" s="29">
        <f t="shared" si="0"/>
        <v>-0.35436055491212515</v>
      </c>
      <c r="K14" s="28">
        <v>130463.9</v>
      </c>
      <c r="L14" s="28">
        <v>4665</v>
      </c>
      <c r="M14" s="30">
        <v>1445427</v>
      </c>
      <c r="N14" s="31">
        <f t="shared" si="1"/>
        <v>1529659.64</v>
      </c>
      <c r="O14" s="31">
        <f t="shared" si="2"/>
        <v>61923</v>
      </c>
      <c r="P14" s="32">
        <v>58911</v>
      </c>
      <c r="Q14" s="33"/>
    </row>
    <row r="15" spans="1:17" s="24" customFormat="1" ht="12.75">
      <c r="A15" s="25">
        <v>7</v>
      </c>
      <c r="B15" s="43" t="s">
        <v>62</v>
      </c>
      <c r="C15" s="26" t="s">
        <v>80</v>
      </c>
      <c r="D15" s="44" t="s">
        <v>39</v>
      </c>
      <c r="E15" s="26" t="s">
        <v>38</v>
      </c>
      <c r="F15" s="26">
        <v>1</v>
      </c>
      <c r="G15" s="27">
        <v>4</v>
      </c>
      <c r="H15" s="28">
        <v>81015</v>
      </c>
      <c r="I15" s="28">
        <v>2780</v>
      </c>
      <c r="J15" s="29" t="e">
        <f t="shared" si="0"/>
        <v>#DIV/0!</v>
      </c>
      <c r="K15" s="28"/>
      <c r="L15" s="28"/>
      <c r="M15" s="42"/>
      <c r="N15" s="31">
        <f t="shared" si="1"/>
        <v>81015</v>
      </c>
      <c r="O15" s="31">
        <f t="shared" si="2"/>
        <v>2780</v>
      </c>
      <c r="P15" s="32"/>
      <c r="Q15" s="33"/>
    </row>
    <row r="16" spans="1:17" s="24" customFormat="1" ht="12.75">
      <c r="A16" s="25">
        <v>8</v>
      </c>
      <c r="B16" s="43">
        <v>7</v>
      </c>
      <c r="C16" s="48" t="s">
        <v>63</v>
      </c>
      <c r="D16" s="44" t="s">
        <v>39</v>
      </c>
      <c r="E16" s="26" t="s">
        <v>40</v>
      </c>
      <c r="F16" s="26">
        <v>4</v>
      </c>
      <c r="G16" s="27">
        <v>4</v>
      </c>
      <c r="H16" s="28">
        <v>48129.44</v>
      </c>
      <c r="I16" s="28">
        <v>1600</v>
      </c>
      <c r="J16" s="29">
        <f t="shared" si="0"/>
        <v>-0.29439319747837556</v>
      </c>
      <c r="K16" s="28">
        <v>68210</v>
      </c>
      <c r="L16" s="28">
        <v>2129</v>
      </c>
      <c r="M16" s="42">
        <v>400860</v>
      </c>
      <c r="N16" s="31">
        <f t="shared" si="1"/>
        <v>448989.44</v>
      </c>
      <c r="O16" s="31">
        <f t="shared" si="2"/>
        <v>16492</v>
      </c>
      <c r="P16" s="32">
        <v>14892</v>
      </c>
      <c r="Q16" s="33"/>
    </row>
    <row r="17" spans="1:17" s="24" customFormat="1" ht="12.75">
      <c r="A17" s="25">
        <v>9</v>
      </c>
      <c r="B17" s="43">
        <v>6</v>
      </c>
      <c r="C17" s="26" t="s">
        <v>70</v>
      </c>
      <c r="D17" s="44" t="s">
        <v>45</v>
      </c>
      <c r="E17" s="26" t="s">
        <v>38</v>
      </c>
      <c r="F17" s="26">
        <v>3</v>
      </c>
      <c r="G17" s="27">
        <v>5</v>
      </c>
      <c r="H17" s="28">
        <v>42431</v>
      </c>
      <c r="I17" s="28">
        <v>1352</v>
      </c>
      <c r="J17" s="29">
        <f t="shared" si="0"/>
        <v>-0.46794984326018807</v>
      </c>
      <c r="K17" s="28">
        <v>79750</v>
      </c>
      <c r="L17" s="28">
        <v>2637</v>
      </c>
      <c r="M17" s="30">
        <v>246759</v>
      </c>
      <c r="N17" s="31">
        <f t="shared" si="1"/>
        <v>289190</v>
      </c>
      <c r="O17" s="31">
        <f t="shared" si="2"/>
        <v>10436</v>
      </c>
      <c r="P17" s="34">
        <v>9084</v>
      </c>
      <c r="Q17" s="33"/>
    </row>
    <row r="18" spans="1:17" s="24" customFormat="1" ht="12.75">
      <c r="A18" s="25">
        <v>10</v>
      </c>
      <c r="B18" s="43">
        <v>8</v>
      </c>
      <c r="C18" s="26" t="s">
        <v>52</v>
      </c>
      <c r="D18" s="44" t="s">
        <v>37</v>
      </c>
      <c r="E18" s="26" t="s">
        <v>38</v>
      </c>
      <c r="F18" s="26">
        <v>8</v>
      </c>
      <c r="G18" s="27">
        <v>7</v>
      </c>
      <c r="H18" s="28">
        <v>40282</v>
      </c>
      <c r="I18" s="28">
        <v>1372</v>
      </c>
      <c r="J18" s="29">
        <f t="shared" si="0"/>
        <v>-0.24745927365117326</v>
      </c>
      <c r="K18" s="28">
        <v>53528</v>
      </c>
      <c r="L18" s="28">
        <v>1735</v>
      </c>
      <c r="M18" s="30">
        <v>1228986</v>
      </c>
      <c r="N18" s="31">
        <f t="shared" si="1"/>
        <v>1269268</v>
      </c>
      <c r="O18" s="31">
        <f t="shared" si="2"/>
        <v>49602</v>
      </c>
      <c r="P18" s="34">
        <v>48230</v>
      </c>
      <c r="Q18" s="33"/>
    </row>
    <row r="19" spans="1:17" s="24" customFormat="1" ht="12.75">
      <c r="A19" s="25">
        <v>11</v>
      </c>
      <c r="B19" s="43">
        <v>10</v>
      </c>
      <c r="C19" s="26" t="s">
        <v>55</v>
      </c>
      <c r="D19" s="44" t="s">
        <v>45</v>
      </c>
      <c r="E19" s="26" t="s">
        <v>38</v>
      </c>
      <c r="F19" s="26">
        <v>6</v>
      </c>
      <c r="G19" s="27">
        <v>10</v>
      </c>
      <c r="H19" s="28">
        <v>35493</v>
      </c>
      <c r="I19" s="28">
        <v>1198</v>
      </c>
      <c r="J19" s="29">
        <f t="shared" si="0"/>
        <v>-0.14792942023766653</v>
      </c>
      <c r="K19" s="28">
        <v>41655</v>
      </c>
      <c r="L19" s="28">
        <v>1363</v>
      </c>
      <c r="M19" s="30">
        <v>990037</v>
      </c>
      <c r="N19" s="31">
        <f t="shared" si="1"/>
        <v>1025530</v>
      </c>
      <c r="O19" s="31">
        <f t="shared" si="2"/>
        <v>35787</v>
      </c>
      <c r="P19" s="34">
        <v>34589</v>
      </c>
      <c r="Q19" s="33"/>
    </row>
    <row r="20" spans="1:17" s="24" customFormat="1" ht="12.75">
      <c r="A20" s="25">
        <v>12</v>
      </c>
      <c r="B20" s="43">
        <v>9</v>
      </c>
      <c r="C20" s="41" t="s">
        <v>53</v>
      </c>
      <c r="D20" s="44" t="s">
        <v>35</v>
      </c>
      <c r="E20" s="26" t="s">
        <v>36</v>
      </c>
      <c r="F20" s="26">
        <v>7</v>
      </c>
      <c r="G20" s="27">
        <v>11</v>
      </c>
      <c r="H20" s="28">
        <v>25745</v>
      </c>
      <c r="I20" s="28">
        <v>855</v>
      </c>
      <c r="J20" s="29">
        <f t="shared" si="0"/>
        <v>-0.4210703845288959</v>
      </c>
      <c r="K20" s="28">
        <v>44470</v>
      </c>
      <c r="L20" s="28">
        <v>1449</v>
      </c>
      <c r="M20" s="30">
        <v>1093478</v>
      </c>
      <c r="N20" s="31">
        <f t="shared" si="1"/>
        <v>1119223</v>
      </c>
      <c r="O20" s="31">
        <f t="shared" si="2"/>
        <v>36958</v>
      </c>
      <c r="P20" s="34">
        <v>36103</v>
      </c>
      <c r="Q20" s="33"/>
    </row>
    <row r="21" spans="1:17" s="24" customFormat="1" ht="12.75">
      <c r="A21" s="25">
        <v>13</v>
      </c>
      <c r="B21" s="43">
        <v>11</v>
      </c>
      <c r="C21" s="26" t="s">
        <v>73</v>
      </c>
      <c r="D21" s="44" t="s">
        <v>67</v>
      </c>
      <c r="E21" s="26" t="s">
        <v>36</v>
      </c>
      <c r="F21" s="26">
        <v>4</v>
      </c>
      <c r="G21" s="27">
        <v>10</v>
      </c>
      <c r="H21" s="28">
        <v>21990</v>
      </c>
      <c r="I21" s="28">
        <v>805</v>
      </c>
      <c r="J21" s="29">
        <f t="shared" si="0"/>
        <v>-0.43613938818944076</v>
      </c>
      <c r="K21" s="28">
        <v>38999</v>
      </c>
      <c r="L21" s="28">
        <v>1302</v>
      </c>
      <c r="M21" s="30">
        <v>378316</v>
      </c>
      <c r="N21" s="31">
        <f t="shared" si="1"/>
        <v>400306</v>
      </c>
      <c r="O21" s="31">
        <f t="shared" si="2"/>
        <v>15361</v>
      </c>
      <c r="P21" s="34">
        <v>14556</v>
      </c>
      <c r="Q21" s="33"/>
    </row>
    <row r="22" spans="1:17" s="24" customFormat="1" ht="12.75">
      <c r="A22" s="25">
        <v>14</v>
      </c>
      <c r="B22" s="43">
        <v>14</v>
      </c>
      <c r="C22" s="26" t="s">
        <v>57</v>
      </c>
      <c r="D22" s="44" t="s">
        <v>39</v>
      </c>
      <c r="E22" s="26" t="s">
        <v>38</v>
      </c>
      <c r="F22" s="26">
        <v>6</v>
      </c>
      <c r="G22" s="27">
        <v>2</v>
      </c>
      <c r="H22" s="28">
        <v>18902.1</v>
      </c>
      <c r="I22" s="28">
        <v>624</v>
      </c>
      <c r="J22" s="29">
        <f t="shared" si="0"/>
        <v>-0.35434827162180627</v>
      </c>
      <c r="K22" s="28">
        <v>29276</v>
      </c>
      <c r="L22" s="28">
        <v>946</v>
      </c>
      <c r="M22" s="30">
        <v>324566</v>
      </c>
      <c r="N22" s="31">
        <f t="shared" si="1"/>
        <v>343468.1</v>
      </c>
      <c r="O22" s="31">
        <f t="shared" si="2"/>
        <v>12884</v>
      </c>
      <c r="P22" s="34">
        <v>12260</v>
      </c>
      <c r="Q22" s="33"/>
    </row>
    <row r="23" spans="1:17" s="24" customFormat="1" ht="12.75">
      <c r="A23" s="25">
        <v>15</v>
      </c>
      <c r="B23" s="43">
        <v>12</v>
      </c>
      <c r="C23" s="45" t="s">
        <v>49</v>
      </c>
      <c r="D23" s="44" t="s">
        <v>37</v>
      </c>
      <c r="E23" s="26" t="s">
        <v>38</v>
      </c>
      <c r="F23" s="26">
        <v>10</v>
      </c>
      <c r="G23" s="27">
        <v>9</v>
      </c>
      <c r="H23" s="28">
        <v>17343</v>
      </c>
      <c r="I23" s="28">
        <v>744</v>
      </c>
      <c r="J23" s="29">
        <f t="shared" si="0"/>
        <v>-0.5119184982973574</v>
      </c>
      <c r="K23" s="28">
        <v>35533</v>
      </c>
      <c r="L23" s="28">
        <v>1607</v>
      </c>
      <c r="M23" s="30">
        <v>2998381</v>
      </c>
      <c r="N23" s="31">
        <f t="shared" si="1"/>
        <v>3015724</v>
      </c>
      <c r="O23" s="31">
        <f t="shared" si="2"/>
        <v>116336</v>
      </c>
      <c r="P23" s="34">
        <v>115592</v>
      </c>
      <c r="Q23" s="33"/>
    </row>
    <row r="24" spans="1:17" s="24" customFormat="1" ht="12.75">
      <c r="A24" s="25">
        <v>16</v>
      </c>
      <c r="B24" s="43">
        <v>17</v>
      </c>
      <c r="C24" s="26" t="s">
        <v>76</v>
      </c>
      <c r="D24" s="44" t="s">
        <v>39</v>
      </c>
      <c r="E24" s="26" t="s">
        <v>42</v>
      </c>
      <c r="F24" s="26">
        <v>2</v>
      </c>
      <c r="G24" s="27">
        <v>1</v>
      </c>
      <c r="H24" s="28">
        <v>15175</v>
      </c>
      <c r="I24" s="28">
        <v>536</v>
      </c>
      <c r="J24" s="29">
        <f t="shared" si="0"/>
        <v>0.4833822091886608</v>
      </c>
      <c r="K24" s="28">
        <v>10230</v>
      </c>
      <c r="L24" s="28">
        <v>485</v>
      </c>
      <c r="M24" s="30">
        <v>16037</v>
      </c>
      <c r="N24" s="31">
        <f t="shared" si="1"/>
        <v>31212</v>
      </c>
      <c r="O24" s="31">
        <f t="shared" si="2"/>
        <v>1281</v>
      </c>
      <c r="P24" s="34">
        <v>745</v>
      </c>
      <c r="Q24" s="33"/>
    </row>
    <row r="25" spans="1:17" s="24" customFormat="1" ht="12.75">
      <c r="A25" s="25">
        <v>17</v>
      </c>
      <c r="B25" s="43">
        <v>13</v>
      </c>
      <c r="C25" s="26" t="s">
        <v>56</v>
      </c>
      <c r="D25" s="44" t="s">
        <v>37</v>
      </c>
      <c r="E25" s="26" t="s">
        <v>38</v>
      </c>
      <c r="F25" s="26">
        <v>6</v>
      </c>
      <c r="G25" s="27">
        <v>10</v>
      </c>
      <c r="H25" s="28">
        <v>13229</v>
      </c>
      <c r="I25" s="28">
        <v>527</v>
      </c>
      <c r="J25" s="29">
        <f t="shared" si="0"/>
        <v>-0.5968734763529986</v>
      </c>
      <c r="K25" s="28">
        <v>32816</v>
      </c>
      <c r="L25" s="28">
        <v>1180</v>
      </c>
      <c r="M25" s="30">
        <v>412203</v>
      </c>
      <c r="N25" s="31">
        <f t="shared" si="1"/>
        <v>425432</v>
      </c>
      <c r="O25" s="31">
        <f t="shared" si="2"/>
        <v>17391</v>
      </c>
      <c r="P25" s="34">
        <v>16864</v>
      </c>
      <c r="Q25" s="33"/>
    </row>
    <row r="26" spans="1:17" s="24" customFormat="1" ht="12.75">
      <c r="A26" s="25">
        <v>18</v>
      </c>
      <c r="B26" s="43">
        <v>15</v>
      </c>
      <c r="C26" s="26" t="s">
        <v>75</v>
      </c>
      <c r="D26" s="44" t="s">
        <v>39</v>
      </c>
      <c r="E26" s="26" t="s">
        <v>40</v>
      </c>
      <c r="F26" s="26">
        <v>2</v>
      </c>
      <c r="G26" s="27">
        <v>2</v>
      </c>
      <c r="H26" s="28">
        <v>8438</v>
      </c>
      <c r="I26" s="28">
        <v>327</v>
      </c>
      <c r="J26" s="29">
        <f t="shared" si="0"/>
        <v>-0.56022306770209</v>
      </c>
      <c r="K26" s="28">
        <v>19187</v>
      </c>
      <c r="L26" s="28">
        <v>660</v>
      </c>
      <c r="M26" s="30">
        <v>23891</v>
      </c>
      <c r="N26" s="31">
        <f t="shared" si="1"/>
        <v>32329</v>
      </c>
      <c r="O26" s="31">
        <f t="shared" si="2"/>
        <v>1250</v>
      </c>
      <c r="P26" s="34">
        <v>923</v>
      </c>
      <c r="Q26" s="33"/>
    </row>
    <row r="27" spans="1:17" s="24" customFormat="1" ht="12.75">
      <c r="A27" s="25">
        <v>19</v>
      </c>
      <c r="B27" s="43">
        <v>16</v>
      </c>
      <c r="C27" s="45" t="s">
        <v>48</v>
      </c>
      <c r="D27" s="44" t="s">
        <v>39</v>
      </c>
      <c r="E27" s="26" t="s">
        <v>38</v>
      </c>
      <c r="F27" s="26">
        <v>12</v>
      </c>
      <c r="G27" s="27">
        <v>8</v>
      </c>
      <c r="H27" s="28">
        <v>6761</v>
      </c>
      <c r="I27" s="28">
        <v>430</v>
      </c>
      <c r="J27" s="29">
        <f t="shared" si="0"/>
        <v>-0.5454178713104283</v>
      </c>
      <c r="K27" s="28">
        <v>14873</v>
      </c>
      <c r="L27" s="28">
        <v>649</v>
      </c>
      <c r="M27" s="30">
        <v>718429</v>
      </c>
      <c r="N27" s="31">
        <f t="shared" si="1"/>
        <v>725190</v>
      </c>
      <c r="O27" s="31">
        <f t="shared" si="2"/>
        <v>31702</v>
      </c>
      <c r="P27" s="34">
        <v>31272</v>
      </c>
      <c r="Q27" s="33"/>
    </row>
    <row r="28" spans="1:17" s="24" customFormat="1" ht="12.75">
      <c r="A28" s="25">
        <v>20</v>
      </c>
      <c r="B28" s="43" t="s">
        <v>62</v>
      </c>
      <c r="C28" s="26" t="s">
        <v>79</v>
      </c>
      <c r="D28" s="44" t="s">
        <v>44</v>
      </c>
      <c r="E28" s="26" t="s">
        <v>40</v>
      </c>
      <c r="F28" s="26">
        <v>1</v>
      </c>
      <c r="G28" s="27">
        <v>2</v>
      </c>
      <c r="H28" s="28">
        <v>4772</v>
      </c>
      <c r="I28" s="28">
        <v>155</v>
      </c>
      <c r="J28" s="29" t="e">
        <f t="shared" si="0"/>
        <v>#DIV/0!</v>
      </c>
      <c r="K28" s="28"/>
      <c r="L28" s="28"/>
      <c r="M28" s="30"/>
      <c r="N28" s="31">
        <f t="shared" si="1"/>
        <v>4772</v>
      </c>
      <c r="O28" s="31">
        <f t="shared" si="2"/>
        <v>155</v>
      </c>
      <c r="P28" s="34"/>
      <c r="Q28" s="33"/>
    </row>
    <row r="29" spans="1:17" s="24" customFormat="1" ht="12.75">
      <c r="A29" s="25">
        <v>21</v>
      </c>
      <c r="B29" s="43">
        <v>21</v>
      </c>
      <c r="C29" s="26" t="s">
        <v>65</v>
      </c>
      <c r="D29" s="44" t="s">
        <v>44</v>
      </c>
      <c r="E29" s="26" t="s">
        <v>40</v>
      </c>
      <c r="F29" s="26">
        <v>4</v>
      </c>
      <c r="G29" s="27">
        <v>2</v>
      </c>
      <c r="H29" s="28">
        <v>3552</v>
      </c>
      <c r="I29" s="28">
        <v>123</v>
      </c>
      <c r="J29" s="29">
        <f t="shared" si="0"/>
        <v>0.06347305389221547</v>
      </c>
      <c r="K29" s="28">
        <v>3340</v>
      </c>
      <c r="L29" s="28">
        <v>126</v>
      </c>
      <c r="M29" s="30">
        <v>28456</v>
      </c>
      <c r="N29" s="31">
        <f t="shared" si="1"/>
        <v>32008</v>
      </c>
      <c r="O29" s="31">
        <f t="shared" si="2"/>
        <v>1352</v>
      </c>
      <c r="P29" s="34">
        <v>1229</v>
      </c>
      <c r="Q29" s="33"/>
    </row>
    <row r="30" spans="1:17" s="24" customFormat="1" ht="12.75">
      <c r="A30" s="25">
        <v>22</v>
      </c>
      <c r="B30" s="43">
        <v>20</v>
      </c>
      <c r="C30" s="26" t="s">
        <v>54</v>
      </c>
      <c r="D30" s="44" t="s">
        <v>44</v>
      </c>
      <c r="E30" s="26" t="s">
        <v>36</v>
      </c>
      <c r="F30" s="26">
        <v>7</v>
      </c>
      <c r="G30" s="27">
        <v>3</v>
      </c>
      <c r="H30" s="28">
        <v>3206</v>
      </c>
      <c r="I30" s="28">
        <v>115</v>
      </c>
      <c r="J30" s="29">
        <f t="shared" si="0"/>
        <v>-0.33416407061266873</v>
      </c>
      <c r="K30" s="28">
        <v>4815</v>
      </c>
      <c r="L30" s="28">
        <v>162</v>
      </c>
      <c r="M30" s="30">
        <v>64289</v>
      </c>
      <c r="N30" s="31">
        <f t="shared" si="1"/>
        <v>67495</v>
      </c>
      <c r="O30" s="31">
        <f t="shared" si="2"/>
        <v>2600</v>
      </c>
      <c r="P30" s="34">
        <v>2485</v>
      </c>
      <c r="Q30" s="33"/>
    </row>
    <row r="31" spans="1:17" s="24" customFormat="1" ht="12.75">
      <c r="A31" s="25">
        <v>23</v>
      </c>
      <c r="B31" s="43">
        <v>19</v>
      </c>
      <c r="C31" s="26" t="s">
        <v>60</v>
      </c>
      <c r="D31" s="44" t="s">
        <v>39</v>
      </c>
      <c r="E31" s="26" t="s">
        <v>43</v>
      </c>
      <c r="F31" s="26">
        <v>5</v>
      </c>
      <c r="G31" s="27">
        <v>1</v>
      </c>
      <c r="H31" s="28">
        <v>1518</v>
      </c>
      <c r="I31" s="28">
        <v>46</v>
      </c>
      <c r="J31" s="29">
        <f t="shared" si="0"/>
        <v>-0.7723796671165092</v>
      </c>
      <c r="K31" s="28">
        <v>6669</v>
      </c>
      <c r="L31" s="28">
        <v>216</v>
      </c>
      <c r="M31" s="30">
        <v>80008</v>
      </c>
      <c r="N31" s="31">
        <f t="shared" si="1"/>
        <v>81526</v>
      </c>
      <c r="O31" s="31">
        <f t="shared" si="2"/>
        <v>3085</v>
      </c>
      <c r="P31" s="34">
        <v>3039</v>
      </c>
      <c r="Q31" s="33"/>
    </row>
    <row r="32" spans="1:17" ht="13.5" thickBot="1">
      <c r="A32" s="35"/>
      <c r="B32" s="35"/>
      <c r="C32" s="36"/>
      <c r="D32" s="36"/>
      <c r="E32" s="36"/>
      <c r="F32" s="36"/>
      <c r="G32" s="36"/>
      <c r="H32" s="37">
        <f>SUM(H9:H31)</f>
        <v>1161871.1800000002</v>
      </c>
      <c r="I32" s="37">
        <f>SUM(I9:I31)</f>
        <v>40432</v>
      </c>
      <c r="J32" s="38">
        <f t="shared" si="0"/>
        <v>-0.1929466917474595</v>
      </c>
      <c r="K32" s="37">
        <f>SUM(K9:K31)</f>
        <v>1439646.1400000001</v>
      </c>
      <c r="L32" s="37">
        <f>SUM(L9:L31)</f>
        <v>49837</v>
      </c>
      <c r="M32" s="37">
        <f>SUM(M9:M31)</f>
        <v>12732611</v>
      </c>
      <c r="N32" s="39"/>
      <c r="O32" s="39"/>
      <c r="P32" s="37">
        <f>SUM(P9:P31)</f>
        <v>481934</v>
      </c>
      <c r="Q32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PageLayoutView="0" workbookViewId="0" topLeftCell="A1">
      <selection activeCell="B33" sqref="B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71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40560</v>
      </c>
      <c r="P2" s="18"/>
    </row>
    <row r="3" spans="5:10" ht="12.75">
      <c r="E3" s="12" t="s">
        <v>9</v>
      </c>
      <c r="I3" s="19" t="s">
        <v>10</v>
      </c>
      <c r="J3" s="20">
        <v>3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2.75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72</v>
      </c>
      <c r="D9" s="44" t="s">
        <v>41</v>
      </c>
      <c r="E9" s="26" t="s">
        <v>36</v>
      </c>
      <c r="F9" s="26">
        <v>1</v>
      </c>
      <c r="G9" s="27">
        <v>9</v>
      </c>
      <c r="H9" s="28">
        <v>338928</v>
      </c>
      <c r="I9" s="28">
        <v>11545</v>
      </c>
      <c r="J9" s="29" t="e">
        <f aca="true" t="shared" si="0" ref="J9:J30">H9/K9-100%</f>
        <v>#DIV/0!</v>
      </c>
      <c r="K9" s="28"/>
      <c r="L9" s="28"/>
      <c r="M9" s="30"/>
      <c r="N9" s="31">
        <f aca="true" t="shared" si="1" ref="N9:N29">H9+M9</f>
        <v>338928</v>
      </c>
      <c r="O9" s="31">
        <f aca="true" t="shared" si="2" ref="O9:O29">I9+P9</f>
        <v>11545</v>
      </c>
      <c r="P9" s="32"/>
      <c r="Q9" s="33"/>
    </row>
    <row r="10" spans="1:17" s="24" customFormat="1" ht="12.75">
      <c r="A10" s="25">
        <v>2</v>
      </c>
      <c r="B10" s="43" t="s">
        <v>62</v>
      </c>
      <c r="C10" s="26" t="s">
        <v>74</v>
      </c>
      <c r="D10" s="44" t="s">
        <v>67</v>
      </c>
      <c r="E10" s="26" t="s">
        <v>36</v>
      </c>
      <c r="F10" s="26">
        <v>1</v>
      </c>
      <c r="G10" s="27">
        <v>13</v>
      </c>
      <c r="H10" s="28">
        <v>233729</v>
      </c>
      <c r="I10" s="28">
        <v>8831</v>
      </c>
      <c r="J10" s="29" t="e">
        <f t="shared" si="0"/>
        <v>#DIV/0!</v>
      </c>
      <c r="K10" s="28"/>
      <c r="L10" s="28"/>
      <c r="M10" s="30"/>
      <c r="N10" s="31">
        <f t="shared" si="1"/>
        <v>233729</v>
      </c>
      <c r="O10" s="31">
        <f t="shared" si="2"/>
        <v>8831</v>
      </c>
      <c r="P10" s="32"/>
      <c r="Q10" s="33"/>
    </row>
    <row r="11" spans="1:17" s="24" customFormat="1" ht="12.75">
      <c r="A11" s="25">
        <v>3</v>
      </c>
      <c r="B11" s="43">
        <v>3</v>
      </c>
      <c r="C11" s="26" t="s">
        <v>69</v>
      </c>
      <c r="D11" s="44" t="s">
        <v>39</v>
      </c>
      <c r="E11" s="26" t="s">
        <v>40</v>
      </c>
      <c r="F11" s="26">
        <v>2</v>
      </c>
      <c r="G11" s="27">
        <v>6</v>
      </c>
      <c r="H11" s="28">
        <v>143019.24</v>
      </c>
      <c r="I11" s="28">
        <v>4897</v>
      </c>
      <c r="J11" s="29">
        <f t="shared" si="0"/>
        <v>-0.3989637680221475</v>
      </c>
      <c r="K11" s="28">
        <v>237954.44</v>
      </c>
      <c r="L11" s="28">
        <v>8126</v>
      </c>
      <c r="M11" s="30">
        <v>306684</v>
      </c>
      <c r="N11" s="31">
        <f t="shared" si="1"/>
        <v>449703.24</v>
      </c>
      <c r="O11" s="31">
        <f t="shared" si="2"/>
        <v>16665</v>
      </c>
      <c r="P11" s="32">
        <v>11768</v>
      </c>
      <c r="Q11" s="33"/>
    </row>
    <row r="12" spans="1:17" s="24" customFormat="1" ht="12.75">
      <c r="A12" s="25">
        <v>4</v>
      </c>
      <c r="B12" s="43">
        <v>2</v>
      </c>
      <c r="C12" s="26" t="s">
        <v>58</v>
      </c>
      <c r="D12" s="44" t="s">
        <v>45</v>
      </c>
      <c r="E12" s="26" t="s">
        <v>38</v>
      </c>
      <c r="F12" s="26">
        <v>4</v>
      </c>
      <c r="G12" s="27">
        <v>13</v>
      </c>
      <c r="H12" s="28">
        <v>130463.9</v>
      </c>
      <c r="I12" s="28">
        <v>4665</v>
      </c>
      <c r="J12" s="29">
        <f t="shared" si="0"/>
        <v>-0.5546381179322336</v>
      </c>
      <c r="K12" s="28">
        <v>292939.08</v>
      </c>
      <c r="L12" s="28">
        <v>10129</v>
      </c>
      <c r="M12" s="30">
        <v>1281483</v>
      </c>
      <c r="N12" s="31">
        <f t="shared" si="1"/>
        <v>1411946.9</v>
      </c>
      <c r="O12" s="31">
        <f t="shared" si="2"/>
        <v>57084</v>
      </c>
      <c r="P12" s="32">
        <v>52419</v>
      </c>
      <c r="Q12" s="33"/>
    </row>
    <row r="13" spans="1:17" s="24" customFormat="1" ht="12.75">
      <c r="A13" s="25">
        <v>5</v>
      </c>
      <c r="B13" s="43">
        <v>1</v>
      </c>
      <c r="C13" s="41" t="s">
        <v>59</v>
      </c>
      <c r="D13" s="44" t="s">
        <v>39</v>
      </c>
      <c r="E13" s="26" t="s">
        <v>38</v>
      </c>
      <c r="F13" s="26">
        <v>4</v>
      </c>
      <c r="G13" s="27">
        <v>12</v>
      </c>
      <c r="H13" s="28">
        <v>110155</v>
      </c>
      <c r="I13" s="28">
        <v>3253</v>
      </c>
      <c r="J13" s="29">
        <f t="shared" si="0"/>
        <v>-0.6312815689319868</v>
      </c>
      <c r="K13" s="28">
        <v>298751</v>
      </c>
      <c r="L13" s="28">
        <v>8828</v>
      </c>
      <c r="M13" s="30">
        <v>965840</v>
      </c>
      <c r="N13" s="31">
        <f t="shared" si="1"/>
        <v>1075995</v>
      </c>
      <c r="O13" s="31">
        <f t="shared" si="2"/>
        <v>34948</v>
      </c>
      <c r="P13" s="32">
        <v>31695</v>
      </c>
      <c r="Q13" s="33"/>
    </row>
    <row r="14" spans="1:17" s="24" customFormat="1" ht="12.75">
      <c r="A14" s="25">
        <v>6</v>
      </c>
      <c r="B14" s="43">
        <v>5</v>
      </c>
      <c r="C14" s="26" t="s">
        <v>70</v>
      </c>
      <c r="D14" s="44" t="s">
        <v>45</v>
      </c>
      <c r="E14" s="26" t="s">
        <v>38</v>
      </c>
      <c r="F14" s="26">
        <v>2</v>
      </c>
      <c r="G14" s="27">
        <v>5</v>
      </c>
      <c r="H14" s="28">
        <v>79750</v>
      </c>
      <c r="I14" s="28">
        <v>2637</v>
      </c>
      <c r="J14" s="29">
        <f t="shared" si="0"/>
        <v>-0.333650841396367</v>
      </c>
      <c r="K14" s="28">
        <v>119682</v>
      </c>
      <c r="L14" s="28">
        <v>3898</v>
      </c>
      <c r="M14" s="30">
        <v>148560</v>
      </c>
      <c r="N14" s="31">
        <f t="shared" si="1"/>
        <v>228310</v>
      </c>
      <c r="O14" s="31">
        <f t="shared" si="2"/>
        <v>8114</v>
      </c>
      <c r="P14" s="32">
        <v>5477</v>
      </c>
      <c r="Q14" s="33"/>
    </row>
    <row r="15" spans="1:17" s="24" customFormat="1" ht="12.75">
      <c r="A15" s="25">
        <v>7</v>
      </c>
      <c r="B15" s="43">
        <v>4</v>
      </c>
      <c r="C15" s="48" t="s">
        <v>63</v>
      </c>
      <c r="D15" s="44" t="s">
        <v>39</v>
      </c>
      <c r="E15" s="26" t="s">
        <v>40</v>
      </c>
      <c r="F15" s="26">
        <v>3</v>
      </c>
      <c r="G15" s="27">
        <v>4</v>
      </c>
      <c r="H15" s="28">
        <v>68210</v>
      </c>
      <c r="I15" s="28">
        <v>2129</v>
      </c>
      <c r="J15" s="29">
        <f t="shared" si="0"/>
        <v>-0.4641496390217844</v>
      </c>
      <c r="K15" s="28">
        <v>127293</v>
      </c>
      <c r="L15" s="28">
        <v>3963</v>
      </c>
      <c r="M15" s="42">
        <v>309539</v>
      </c>
      <c r="N15" s="31">
        <f t="shared" si="1"/>
        <v>377749</v>
      </c>
      <c r="O15" s="31">
        <f t="shared" si="2"/>
        <v>13677</v>
      </c>
      <c r="P15" s="32">
        <v>11548</v>
      </c>
      <c r="Q15" s="33"/>
    </row>
    <row r="16" spans="1:17" s="24" customFormat="1" ht="12.75">
      <c r="A16" s="25">
        <v>8</v>
      </c>
      <c r="B16" s="43">
        <v>6</v>
      </c>
      <c r="C16" s="26" t="s">
        <v>52</v>
      </c>
      <c r="D16" s="44" t="s">
        <v>37</v>
      </c>
      <c r="E16" s="26" t="s">
        <v>38</v>
      </c>
      <c r="F16" s="26">
        <v>7</v>
      </c>
      <c r="G16" s="27">
        <v>6</v>
      </c>
      <c r="H16" s="28">
        <v>53528</v>
      </c>
      <c r="I16" s="28">
        <v>1735</v>
      </c>
      <c r="J16" s="29">
        <f t="shared" si="0"/>
        <v>-0.3996995357562767</v>
      </c>
      <c r="K16" s="28">
        <v>89168.68</v>
      </c>
      <c r="L16" s="28">
        <v>2987</v>
      </c>
      <c r="M16" s="42">
        <v>1156830</v>
      </c>
      <c r="N16" s="31">
        <f t="shared" si="1"/>
        <v>1210358</v>
      </c>
      <c r="O16" s="31">
        <f t="shared" si="2"/>
        <v>47206</v>
      </c>
      <c r="P16" s="32">
        <v>45471</v>
      </c>
      <c r="Q16" s="33"/>
    </row>
    <row r="17" spans="1:17" s="24" customFormat="1" ht="12.75">
      <c r="A17" s="25">
        <v>9</v>
      </c>
      <c r="B17" s="43">
        <v>9</v>
      </c>
      <c r="C17" s="41" t="s">
        <v>53</v>
      </c>
      <c r="D17" s="44" t="s">
        <v>35</v>
      </c>
      <c r="E17" s="26" t="s">
        <v>36</v>
      </c>
      <c r="F17" s="26">
        <v>6</v>
      </c>
      <c r="G17" s="27">
        <v>14</v>
      </c>
      <c r="H17" s="28">
        <v>44470</v>
      </c>
      <c r="I17" s="28">
        <v>1449</v>
      </c>
      <c r="J17" s="29">
        <f t="shared" si="0"/>
        <v>-0.44432643166852015</v>
      </c>
      <c r="K17" s="28">
        <v>80029</v>
      </c>
      <c r="L17" s="28">
        <v>2355</v>
      </c>
      <c r="M17" s="30">
        <v>1037118</v>
      </c>
      <c r="N17" s="31">
        <f t="shared" si="1"/>
        <v>1081588</v>
      </c>
      <c r="O17" s="31">
        <f t="shared" si="2"/>
        <v>35532</v>
      </c>
      <c r="P17" s="34">
        <v>34083</v>
      </c>
      <c r="Q17" s="33"/>
    </row>
    <row r="18" spans="1:17" s="24" customFormat="1" ht="12.75">
      <c r="A18" s="25">
        <v>10</v>
      </c>
      <c r="B18" s="43">
        <v>7</v>
      </c>
      <c r="C18" s="26" t="s">
        <v>55</v>
      </c>
      <c r="D18" s="44" t="s">
        <v>45</v>
      </c>
      <c r="E18" s="26" t="s">
        <v>38</v>
      </c>
      <c r="F18" s="26">
        <v>5</v>
      </c>
      <c r="G18" s="27">
        <v>8</v>
      </c>
      <c r="H18" s="28">
        <v>41655</v>
      </c>
      <c r="I18" s="28">
        <v>1363</v>
      </c>
      <c r="J18" s="29">
        <f t="shared" si="0"/>
        <v>-0.49773398506332855</v>
      </c>
      <c r="K18" s="28">
        <v>82934.14</v>
      </c>
      <c r="L18" s="28">
        <v>2791</v>
      </c>
      <c r="M18" s="30">
        <v>942403</v>
      </c>
      <c r="N18" s="31">
        <f t="shared" si="1"/>
        <v>984058</v>
      </c>
      <c r="O18" s="31">
        <f t="shared" si="2"/>
        <v>34315</v>
      </c>
      <c r="P18" s="34">
        <v>32952</v>
      </c>
      <c r="Q18" s="33"/>
    </row>
    <row r="19" spans="1:17" s="24" customFormat="1" ht="12.75">
      <c r="A19" s="25">
        <v>11</v>
      </c>
      <c r="B19" s="43">
        <v>8</v>
      </c>
      <c r="C19" s="26" t="s">
        <v>73</v>
      </c>
      <c r="D19" s="44" t="s">
        <v>67</v>
      </c>
      <c r="E19" s="26" t="s">
        <v>36</v>
      </c>
      <c r="F19" s="26">
        <v>3</v>
      </c>
      <c r="G19" s="27">
        <v>13</v>
      </c>
      <c r="H19" s="28">
        <v>38999</v>
      </c>
      <c r="I19" s="28">
        <v>1302</v>
      </c>
      <c r="J19" s="29">
        <f t="shared" si="0"/>
        <v>-0.5134794595740965</v>
      </c>
      <c r="K19" s="28">
        <v>80159</v>
      </c>
      <c r="L19" s="28">
        <v>2677</v>
      </c>
      <c r="M19" s="30">
        <v>329958</v>
      </c>
      <c r="N19" s="31">
        <f t="shared" si="1"/>
        <v>368957</v>
      </c>
      <c r="O19" s="31">
        <f t="shared" si="2"/>
        <v>14061</v>
      </c>
      <c r="P19" s="34">
        <v>12759</v>
      </c>
      <c r="Q19" s="33"/>
    </row>
    <row r="20" spans="1:17" s="24" customFormat="1" ht="12.75">
      <c r="A20" s="25">
        <v>12</v>
      </c>
      <c r="B20" s="43">
        <v>10</v>
      </c>
      <c r="C20" s="45" t="s">
        <v>49</v>
      </c>
      <c r="D20" s="44" t="s">
        <v>37</v>
      </c>
      <c r="E20" s="26" t="s">
        <v>38</v>
      </c>
      <c r="F20" s="26">
        <v>9</v>
      </c>
      <c r="G20" s="27">
        <v>10</v>
      </c>
      <c r="H20" s="28">
        <v>35533</v>
      </c>
      <c r="I20" s="28">
        <v>1607</v>
      </c>
      <c r="J20" s="29">
        <f t="shared" si="0"/>
        <v>-0.5145791553051622</v>
      </c>
      <c r="K20" s="28">
        <v>73200.4</v>
      </c>
      <c r="L20" s="28">
        <v>2674</v>
      </c>
      <c r="M20" s="30">
        <v>2953709</v>
      </c>
      <c r="N20" s="31">
        <f t="shared" si="1"/>
        <v>2989242</v>
      </c>
      <c r="O20" s="31">
        <f t="shared" si="2"/>
        <v>115130</v>
      </c>
      <c r="P20" s="34">
        <v>113523</v>
      </c>
      <c r="Q20" s="33"/>
    </row>
    <row r="21" spans="1:17" s="24" customFormat="1" ht="12.75">
      <c r="A21" s="25">
        <v>13</v>
      </c>
      <c r="B21" s="43">
        <v>12</v>
      </c>
      <c r="C21" s="26" t="s">
        <v>56</v>
      </c>
      <c r="D21" s="44" t="s">
        <v>37</v>
      </c>
      <c r="E21" s="26" t="s">
        <v>38</v>
      </c>
      <c r="F21" s="26">
        <v>5</v>
      </c>
      <c r="G21" s="27">
        <v>5</v>
      </c>
      <c r="H21" s="28">
        <v>32816</v>
      </c>
      <c r="I21" s="28">
        <v>1180</v>
      </c>
      <c r="J21" s="29">
        <f t="shared" si="0"/>
        <v>-0.29660907960732197</v>
      </c>
      <c r="K21" s="28">
        <v>46654</v>
      </c>
      <c r="L21" s="28">
        <v>1601</v>
      </c>
      <c r="M21" s="30">
        <v>370645</v>
      </c>
      <c r="N21" s="31">
        <f t="shared" si="1"/>
        <v>403461</v>
      </c>
      <c r="O21" s="31">
        <f t="shared" si="2"/>
        <v>16398</v>
      </c>
      <c r="P21" s="34">
        <v>15218</v>
      </c>
      <c r="Q21" s="33"/>
    </row>
    <row r="22" spans="1:17" s="24" customFormat="1" ht="12.75">
      <c r="A22" s="25">
        <v>14</v>
      </c>
      <c r="B22" s="43">
        <v>11</v>
      </c>
      <c r="C22" s="26" t="s">
        <v>57</v>
      </c>
      <c r="D22" s="44" t="s">
        <v>39</v>
      </c>
      <c r="E22" s="26" t="s">
        <v>38</v>
      </c>
      <c r="F22" s="26">
        <v>5</v>
      </c>
      <c r="G22" s="27">
        <v>2</v>
      </c>
      <c r="H22" s="28">
        <v>29276</v>
      </c>
      <c r="I22" s="28">
        <v>946</v>
      </c>
      <c r="J22" s="29">
        <f t="shared" si="0"/>
        <v>-0.45284293287850297</v>
      </c>
      <c r="K22" s="28">
        <v>53505.66</v>
      </c>
      <c r="L22" s="28">
        <v>1714</v>
      </c>
      <c r="M22" s="30">
        <v>284500</v>
      </c>
      <c r="N22" s="31">
        <f t="shared" si="1"/>
        <v>313776</v>
      </c>
      <c r="O22" s="31">
        <f t="shared" si="2"/>
        <v>11702</v>
      </c>
      <c r="P22" s="34">
        <v>10756</v>
      </c>
      <c r="Q22" s="33"/>
    </row>
    <row r="23" spans="1:17" s="24" customFormat="1" ht="12.75">
      <c r="A23" s="25">
        <v>15</v>
      </c>
      <c r="B23" s="43" t="s">
        <v>62</v>
      </c>
      <c r="C23" s="26" t="s">
        <v>75</v>
      </c>
      <c r="D23" s="44" t="s">
        <v>39</v>
      </c>
      <c r="E23" s="26" t="s">
        <v>40</v>
      </c>
      <c r="F23" s="26">
        <v>1</v>
      </c>
      <c r="G23" s="27">
        <v>2</v>
      </c>
      <c r="H23" s="28">
        <v>19187</v>
      </c>
      <c r="I23" s="28">
        <v>660</v>
      </c>
      <c r="J23" s="29" t="e">
        <f t="shared" si="0"/>
        <v>#DIV/0!</v>
      </c>
      <c r="K23" s="28"/>
      <c r="L23" s="28"/>
      <c r="M23" s="30"/>
      <c r="N23" s="31">
        <f t="shared" si="1"/>
        <v>19187</v>
      </c>
      <c r="O23" s="31">
        <f t="shared" si="2"/>
        <v>660</v>
      </c>
      <c r="P23" s="34"/>
      <c r="Q23" s="33"/>
    </row>
    <row r="24" spans="1:17" s="24" customFormat="1" ht="12.75">
      <c r="A24" s="25">
        <v>16</v>
      </c>
      <c r="B24" s="43">
        <v>14</v>
      </c>
      <c r="C24" s="45" t="s">
        <v>48</v>
      </c>
      <c r="D24" s="44" t="s">
        <v>39</v>
      </c>
      <c r="E24" s="26" t="s">
        <v>38</v>
      </c>
      <c r="F24" s="26">
        <v>11</v>
      </c>
      <c r="G24" s="27">
        <v>8</v>
      </c>
      <c r="H24" s="28">
        <v>14873</v>
      </c>
      <c r="I24" s="28">
        <v>649</v>
      </c>
      <c r="J24" s="29">
        <f t="shared" si="0"/>
        <v>-0.31778358790881156</v>
      </c>
      <c r="K24" s="28">
        <v>21801</v>
      </c>
      <c r="L24" s="28">
        <v>1122</v>
      </c>
      <c r="M24" s="30">
        <v>702302</v>
      </c>
      <c r="N24" s="31">
        <f t="shared" si="1"/>
        <v>717175</v>
      </c>
      <c r="O24" s="31">
        <f t="shared" si="2"/>
        <v>31193</v>
      </c>
      <c r="P24" s="34">
        <v>30544</v>
      </c>
      <c r="Q24" s="33"/>
    </row>
    <row r="25" spans="1:17" s="24" customFormat="1" ht="12.75">
      <c r="A25" s="25">
        <v>17</v>
      </c>
      <c r="B25" s="43" t="s">
        <v>62</v>
      </c>
      <c r="C25" s="26" t="s">
        <v>76</v>
      </c>
      <c r="D25" s="44" t="s">
        <v>39</v>
      </c>
      <c r="E25" s="26" t="s">
        <v>42</v>
      </c>
      <c r="F25" s="26">
        <v>1</v>
      </c>
      <c r="G25" s="27">
        <v>1</v>
      </c>
      <c r="H25" s="28">
        <v>10230</v>
      </c>
      <c r="I25" s="28">
        <v>485</v>
      </c>
      <c r="J25" s="29" t="e">
        <f t="shared" si="0"/>
        <v>#DIV/0!</v>
      </c>
      <c r="K25" s="28"/>
      <c r="L25" s="28"/>
      <c r="M25" s="30"/>
      <c r="N25" s="31">
        <f t="shared" si="1"/>
        <v>10230</v>
      </c>
      <c r="O25" s="31">
        <f t="shared" si="2"/>
        <v>485</v>
      </c>
      <c r="P25" s="34"/>
      <c r="Q25" s="33"/>
    </row>
    <row r="26" spans="1:17" s="24" customFormat="1" ht="12.75">
      <c r="A26" s="25">
        <v>18</v>
      </c>
      <c r="B26" s="43">
        <v>13</v>
      </c>
      <c r="C26" s="26" t="s">
        <v>64</v>
      </c>
      <c r="D26" s="44" t="s">
        <v>39</v>
      </c>
      <c r="E26" s="26" t="s">
        <v>40</v>
      </c>
      <c r="F26" s="26">
        <v>3</v>
      </c>
      <c r="G26" s="27">
        <v>6</v>
      </c>
      <c r="H26" s="28">
        <v>8394</v>
      </c>
      <c r="I26" s="28">
        <v>264</v>
      </c>
      <c r="J26" s="29">
        <f t="shared" si="0"/>
        <v>-0.6655243863563914</v>
      </c>
      <c r="K26" s="28">
        <v>25096</v>
      </c>
      <c r="L26" s="28">
        <v>675</v>
      </c>
      <c r="M26" s="30">
        <v>83885</v>
      </c>
      <c r="N26" s="31">
        <f t="shared" si="1"/>
        <v>92279</v>
      </c>
      <c r="O26" s="31">
        <f t="shared" si="2"/>
        <v>2913</v>
      </c>
      <c r="P26" s="34">
        <v>2649</v>
      </c>
      <c r="Q26" s="33"/>
    </row>
    <row r="27" spans="1:17" s="24" customFormat="1" ht="12.75">
      <c r="A27" s="25">
        <v>19</v>
      </c>
      <c r="B27" s="43">
        <v>18</v>
      </c>
      <c r="C27" s="26" t="s">
        <v>60</v>
      </c>
      <c r="D27" s="44" t="s">
        <v>39</v>
      </c>
      <c r="E27" s="26" t="s">
        <v>43</v>
      </c>
      <c r="F27" s="26">
        <v>4</v>
      </c>
      <c r="G27" s="27">
        <v>1</v>
      </c>
      <c r="H27" s="28">
        <v>6669</v>
      </c>
      <c r="I27" s="28">
        <v>216</v>
      </c>
      <c r="J27" s="29">
        <f t="shared" si="0"/>
        <v>1.5080857465212487</v>
      </c>
      <c r="K27" s="28">
        <v>2659</v>
      </c>
      <c r="L27" s="28">
        <v>86</v>
      </c>
      <c r="M27" s="30">
        <v>70527</v>
      </c>
      <c r="N27" s="31">
        <f t="shared" si="1"/>
        <v>77196</v>
      </c>
      <c r="O27" s="31">
        <f t="shared" si="2"/>
        <v>2885</v>
      </c>
      <c r="P27" s="34">
        <v>2669</v>
      </c>
      <c r="Q27" s="33"/>
    </row>
    <row r="28" spans="1:17" s="24" customFormat="1" ht="12.75">
      <c r="A28" s="25">
        <v>20</v>
      </c>
      <c r="B28" s="43">
        <v>17</v>
      </c>
      <c r="C28" s="26" t="s">
        <v>54</v>
      </c>
      <c r="D28" s="44" t="s">
        <v>44</v>
      </c>
      <c r="E28" s="26" t="s">
        <v>36</v>
      </c>
      <c r="F28" s="26">
        <v>6</v>
      </c>
      <c r="G28" s="27">
        <v>2</v>
      </c>
      <c r="H28" s="28">
        <v>4815</v>
      </c>
      <c r="I28" s="28">
        <v>162</v>
      </c>
      <c r="J28" s="29">
        <f t="shared" si="0"/>
        <v>0.16444981862152352</v>
      </c>
      <c r="K28" s="28">
        <v>4135</v>
      </c>
      <c r="L28" s="28">
        <v>142</v>
      </c>
      <c r="M28" s="30">
        <v>57283</v>
      </c>
      <c r="N28" s="31">
        <f t="shared" si="1"/>
        <v>62098</v>
      </c>
      <c r="O28" s="31">
        <f t="shared" si="2"/>
        <v>2391</v>
      </c>
      <c r="P28" s="34">
        <v>2229</v>
      </c>
      <c r="Q28" s="33"/>
    </row>
    <row r="29" spans="1:17" s="24" customFormat="1" ht="12.75">
      <c r="A29" s="25">
        <v>21</v>
      </c>
      <c r="B29" s="43">
        <v>15</v>
      </c>
      <c r="C29" s="26" t="s">
        <v>65</v>
      </c>
      <c r="D29" s="44" t="s">
        <v>44</v>
      </c>
      <c r="E29" s="26" t="s">
        <v>40</v>
      </c>
      <c r="F29" s="26">
        <v>3</v>
      </c>
      <c r="G29" s="27">
        <v>1</v>
      </c>
      <c r="H29" s="28">
        <v>3340</v>
      </c>
      <c r="I29" s="28">
        <v>126</v>
      </c>
      <c r="J29" s="29">
        <f t="shared" si="0"/>
        <v>-0.5993762744392468</v>
      </c>
      <c r="K29" s="28">
        <v>8337</v>
      </c>
      <c r="L29" s="28">
        <v>262</v>
      </c>
      <c r="M29" s="30">
        <v>23156</v>
      </c>
      <c r="N29" s="31">
        <f t="shared" si="1"/>
        <v>26496</v>
      </c>
      <c r="O29" s="31">
        <f t="shared" si="2"/>
        <v>1096</v>
      </c>
      <c r="P29" s="34">
        <v>970</v>
      </c>
      <c r="Q29" s="33"/>
    </row>
    <row r="30" spans="1:17" ht="13.5" thickBot="1">
      <c r="A30" s="35"/>
      <c r="B30" s="35"/>
      <c r="C30" s="36"/>
      <c r="D30" s="36"/>
      <c r="E30" s="36"/>
      <c r="F30" s="36"/>
      <c r="G30" s="36"/>
      <c r="H30" s="37">
        <f>SUM(H9:H29)</f>
        <v>1448040.1400000001</v>
      </c>
      <c r="I30" s="37">
        <f>SUM(I9:I29)</f>
        <v>50101</v>
      </c>
      <c r="J30" s="38">
        <f t="shared" si="0"/>
        <v>-0.11935683936686892</v>
      </c>
      <c r="K30" s="37">
        <f>SUM(K9:K29)</f>
        <v>1644298.3999999997</v>
      </c>
      <c r="L30" s="37">
        <f>SUM(L9:L29)</f>
        <v>54030</v>
      </c>
      <c r="M30" s="37">
        <f>SUM(M9:M29)</f>
        <v>11024422</v>
      </c>
      <c r="N30" s="39"/>
      <c r="O30" s="39"/>
      <c r="P30" s="37">
        <f>SUM(P9:P29)</f>
        <v>416730</v>
      </c>
      <c r="Q30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C33" sqref="C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68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40553</v>
      </c>
      <c r="P2" s="18"/>
    </row>
    <row r="3" spans="5:10" ht="12.75">
      <c r="E3" s="12" t="s">
        <v>9</v>
      </c>
      <c r="I3" s="19" t="s">
        <v>10</v>
      </c>
      <c r="J3" s="20">
        <v>2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2.75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2</v>
      </c>
      <c r="C9" s="41" t="s">
        <v>59</v>
      </c>
      <c r="D9" s="44" t="s">
        <v>39</v>
      </c>
      <c r="E9" s="26" t="s">
        <v>38</v>
      </c>
      <c r="F9" s="26">
        <v>3</v>
      </c>
      <c r="G9" s="27">
        <v>13</v>
      </c>
      <c r="H9" s="28">
        <v>298751</v>
      </c>
      <c r="I9" s="28">
        <v>8828</v>
      </c>
      <c r="J9" s="29">
        <f aca="true" t="shared" si="0" ref="J9:J27">H9/K9-100%</f>
        <v>0.7990545585932796</v>
      </c>
      <c r="K9" s="28">
        <v>166060</v>
      </c>
      <c r="L9" s="28">
        <v>4498</v>
      </c>
      <c r="M9" s="30">
        <v>635037</v>
      </c>
      <c r="N9" s="31">
        <f aca="true" t="shared" si="1" ref="N9:N26">H9+M9</f>
        <v>933788</v>
      </c>
      <c r="O9" s="31">
        <f aca="true" t="shared" si="2" ref="O9:O26">I9+P9</f>
        <v>30367</v>
      </c>
      <c r="P9" s="32">
        <v>21539</v>
      </c>
      <c r="Q9" s="33"/>
    </row>
    <row r="10" spans="1:17" s="24" customFormat="1" ht="12.75">
      <c r="A10" s="25">
        <v>2</v>
      </c>
      <c r="B10" s="43">
        <v>1</v>
      </c>
      <c r="C10" s="26" t="s">
        <v>58</v>
      </c>
      <c r="D10" s="44" t="s">
        <v>45</v>
      </c>
      <c r="E10" s="26" t="s">
        <v>38</v>
      </c>
      <c r="F10" s="26">
        <v>3</v>
      </c>
      <c r="G10" s="27">
        <v>13</v>
      </c>
      <c r="H10" s="28">
        <v>292939.08</v>
      </c>
      <c r="I10" s="28">
        <v>10129</v>
      </c>
      <c r="J10" s="29">
        <f t="shared" si="0"/>
        <v>0.35223663984711484</v>
      </c>
      <c r="K10" s="28">
        <v>216633</v>
      </c>
      <c r="L10" s="28">
        <v>7646</v>
      </c>
      <c r="M10" s="30">
        <v>920183</v>
      </c>
      <c r="N10" s="31">
        <f t="shared" si="1"/>
        <v>1213122.08</v>
      </c>
      <c r="O10" s="31">
        <f t="shared" si="2"/>
        <v>48688</v>
      </c>
      <c r="P10" s="32">
        <v>38559</v>
      </c>
      <c r="Q10" s="33"/>
    </row>
    <row r="11" spans="1:17" s="24" customFormat="1" ht="12.75">
      <c r="A11" s="25">
        <v>3</v>
      </c>
      <c r="B11" s="43" t="s">
        <v>62</v>
      </c>
      <c r="C11" s="26" t="s">
        <v>69</v>
      </c>
      <c r="D11" s="44" t="s">
        <v>39</v>
      </c>
      <c r="E11" s="26" t="s">
        <v>40</v>
      </c>
      <c r="F11" s="26">
        <v>1</v>
      </c>
      <c r="G11" s="27">
        <v>6</v>
      </c>
      <c r="H11" s="28">
        <v>237954.44</v>
      </c>
      <c r="I11" s="28">
        <v>8126</v>
      </c>
      <c r="J11" s="29" t="e">
        <f t="shared" si="0"/>
        <v>#DIV/0!</v>
      </c>
      <c r="K11" s="28"/>
      <c r="L11" s="28"/>
      <c r="M11" s="30"/>
      <c r="N11" s="31">
        <f t="shared" si="1"/>
        <v>237954.44</v>
      </c>
      <c r="O11" s="31">
        <f t="shared" si="2"/>
        <v>8126</v>
      </c>
      <c r="P11" s="32"/>
      <c r="Q11" s="33"/>
    </row>
    <row r="12" spans="1:17" s="24" customFormat="1" ht="12.75">
      <c r="A12" s="25">
        <v>4</v>
      </c>
      <c r="B12" s="43">
        <v>4</v>
      </c>
      <c r="C12" s="48" t="s">
        <v>63</v>
      </c>
      <c r="D12" s="44" t="s">
        <v>39</v>
      </c>
      <c r="E12" s="26" t="s">
        <v>40</v>
      </c>
      <c r="F12" s="26">
        <v>2</v>
      </c>
      <c r="G12" s="27">
        <v>4</v>
      </c>
      <c r="H12" s="28">
        <v>127293</v>
      </c>
      <c r="I12" s="28">
        <v>3963</v>
      </c>
      <c r="J12" s="29">
        <f t="shared" si="0"/>
        <v>0.6477418352685334</v>
      </c>
      <c r="K12" s="28">
        <v>77253</v>
      </c>
      <c r="L12" s="28">
        <v>2542</v>
      </c>
      <c r="M12" s="30">
        <v>140793</v>
      </c>
      <c r="N12" s="31">
        <f t="shared" si="1"/>
        <v>268086</v>
      </c>
      <c r="O12" s="31">
        <f t="shared" si="2"/>
        <v>9472</v>
      </c>
      <c r="P12" s="32">
        <v>5509</v>
      </c>
      <c r="Q12" s="33"/>
    </row>
    <row r="13" spans="1:17" s="24" customFormat="1" ht="12.75">
      <c r="A13" s="25">
        <v>5</v>
      </c>
      <c r="B13" s="43" t="s">
        <v>62</v>
      </c>
      <c r="C13" s="26" t="s">
        <v>70</v>
      </c>
      <c r="D13" s="44" t="s">
        <v>45</v>
      </c>
      <c r="E13" s="26" t="s">
        <v>38</v>
      </c>
      <c r="F13" s="26">
        <v>1</v>
      </c>
      <c r="G13" s="27">
        <v>5</v>
      </c>
      <c r="H13" s="28">
        <v>119682</v>
      </c>
      <c r="I13" s="28">
        <v>3898</v>
      </c>
      <c r="J13" s="29" t="e">
        <f t="shared" si="0"/>
        <v>#DIV/0!</v>
      </c>
      <c r="K13" s="28"/>
      <c r="L13" s="28"/>
      <c r="M13" s="30"/>
      <c r="N13" s="31">
        <f t="shared" si="1"/>
        <v>119682</v>
      </c>
      <c r="O13" s="31">
        <f t="shared" si="2"/>
        <v>3898</v>
      </c>
      <c r="P13" s="32"/>
      <c r="Q13" s="33"/>
    </row>
    <row r="14" spans="1:17" s="24" customFormat="1" ht="12.75">
      <c r="A14" s="25">
        <v>6</v>
      </c>
      <c r="B14" s="43">
        <v>7</v>
      </c>
      <c r="C14" s="26" t="s">
        <v>52</v>
      </c>
      <c r="D14" s="44" t="s">
        <v>37</v>
      </c>
      <c r="E14" s="26" t="s">
        <v>38</v>
      </c>
      <c r="F14" s="26">
        <v>6</v>
      </c>
      <c r="G14" s="27">
        <v>8</v>
      </c>
      <c r="H14" s="28">
        <v>89168.68</v>
      </c>
      <c r="I14" s="28">
        <v>2987</v>
      </c>
      <c r="J14" s="29">
        <f t="shared" si="0"/>
        <v>0.5748062590512519</v>
      </c>
      <c r="K14" s="28">
        <v>56622</v>
      </c>
      <c r="L14" s="28">
        <v>1932</v>
      </c>
      <c r="M14" s="30">
        <v>1039811</v>
      </c>
      <c r="N14" s="31">
        <f t="shared" si="1"/>
        <v>1128979.68</v>
      </c>
      <c r="O14" s="31">
        <f t="shared" si="2"/>
        <v>43906</v>
      </c>
      <c r="P14" s="32">
        <v>40919</v>
      </c>
      <c r="Q14" s="33"/>
    </row>
    <row r="15" spans="1:17" s="24" customFormat="1" ht="12.75">
      <c r="A15" s="25">
        <v>7</v>
      </c>
      <c r="B15" s="43">
        <v>6</v>
      </c>
      <c r="C15" s="26" t="s">
        <v>55</v>
      </c>
      <c r="D15" s="44" t="s">
        <v>45</v>
      </c>
      <c r="E15" s="26" t="s">
        <v>38</v>
      </c>
      <c r="F15" s="26">
        <v>4</v>
      </c>
      <c r="G15" s="27">
        <v>9</v>
      </c>
      <c r="H15" s="28">
        <v>82934.14</v>
      </c>
      <c r="I15" s="28">
        <v>2791</v>
      </c>
      <c r="J15" s="29">
        <f t="shared" si="0"/>
        <v>0.2722887167293089</v>
      </c>
      <c r="K15" s="28">
        <v>65185</v>
      </c>
      <c r="L15" s="28">
        <v>2013</v>
      </c>
      <c r="M15" s="42">
        <v>855182</v>
      </c>
      <c r="N15" s="31">
        <f t="shared" si="1"/>
        <v>938116.14</v>
      </c>
      <c r="O15" s="31">
        <f t="shared" si="2"/>
        <v>32769</v>
      </c>
      <c r="P15" s="32">
        <v>29978</v>
      </c>
      <c r="Q15" s="33"/>
    </row>
    <row r="16" spans="1:17" s="24" customFormat="1" ht="12.75">
      <c r="A16" s="25">
        <v>8</v>
      </c>
      <c r="B16" s="43">
        <v>3</v>
      </c>
      <c r="C16" s="26" t="s">
        <v>66</v>
      </c>
      <c r="D16" s="44" t="s">
        <v>67</v>
      </c>
      <c r="E16" s="26" t="s">
        <v>36</v>
      </c>
      <c r="F16" s="26">
        <v>2</v>
      </c>
      <c r="G16" s="27">
        <v>13</v>
      </c>
      <c r="H16" s="28">
        <v>80159</v>
      </c>
      <c r="I16" s="28">
        <v>2677</v>
      </c>
      <c r="J16" s="29">
        <f t="shared" si="0"/>
        <v>-0.4342090403455773</v>
      </c>
      <c r="K16" s="28">
        <v>141676</v>
      </c>
      <c r="L16" s="28">
        <v>5070</v>
      </c>
      <c r="M16" s="42">
        <v>233575</v>
      </c>
      <c r="N16" s="31">
        <f t="shared" si="1"/>
        <v>313734</v>
      </c>
      <c r="O16" s="31">
        <f t="shared" si="2"/>
        <v>11867</v>
      </c>
      <c r="P16" s="32">
        <v>9190</v>
      </c>
      <c r="Q16" s="33"/>
    </row>
    <row r="17" spans="1:17" s="24" customFormat="1" ht="12.75">
      <c r="A17" s="25">
        <v>9</v>
      </c>
      <c r="B17" s="43">
        <v>5</v>
      </c>
      <c r="C17" s="41" t="s">
        <v>53</v>
      </c>
      <c r="D17" s="44" t="s">
        <v>35</v>
      </c>
      <c r="E17" s="26" t="s">
        <v>36</v>
      </c>
      <c r="F17" s="26">
        <v>5</v>
      </c>
      <c r="G17" s="27">
        <v>16</v>
      </c>
      <c r="H17" s="28">
        <v>80029</v>
      </c>
      <c r="I17" s="28">
        <v>2355</v>
      </c>
      <c r="J17" s="29">
        <f t="shared" si="0"/>
        <v>0.08072814681773366</v>
      </c>
      <c r="K17" s="28">
        <v>74051</v>
      </c>
      <c r="L17" s="28">
        <v>2230</v>
      </c>
      <c r="M17" s="30">
        <v>939147</v>
      </c>
      <c r="N17" s="31">
        <f t="shared" si="1"/>
        <v>1019176</v>
      </c>
      <c r="O17" s="31">
        <f t="shared" si="2"/>
        <v>33342</v>
      </c>
      <c r="P17" s="34">
        <v>30987</v>
      </c>
      <c r="Q17" s="33"/>
    </row>
    <row r="18" spans="1:17" s="24" customFormat="1" ht="12.75">
      <c r="A18" s="25">
        <v>10</v>
      </c>
      <c r="B18" s="43">
        <v>8</v>
      </c>
      <c r="C18" s="45" t="s">
        <v>49</v>
      </c>
      <c r="D18" s="44" t="s">
        <v>37</v>
      </c>
      <c r="E18" s="26" t="s">
        <v>38</v>
      </c>
      <c r="F18" s="26">
        <v>8</v>
      </c>
      <c r="G18" s="27">
        <v>10</v>
      </c>
      <c r="H18" s="28">
        <v>73200.4</v>
      </c>
      <c r="I18" s="28">
        <v>2674</v>
      </c>
      <c r="J18" s="29">
        <f t="shared" si="0"/>
        <v>0.6492891422391456</v>
      </c>
      <c r="K18" s="28">
        <v>44383</v>
      </c>
      <c r="L18" s="28">
        <v>1530</v>
      </c>
      <c r="M18" s="30">
        <v>2873101</v>
      </c>
      <c r="N18" s="31">
        <f t="shared" si="1"/>
        <v>2946301.4</v>
      </c>
      <c r="O18" s="31">
        <f t="shared" si="2"/>
        <v>113168</v>
      </c>
      <c r="P18" s="34">
        <v>110494</v>
      </c>
      <c r="Q18" s="33"/>
    </row>
    <row r="19" spans="1:17" s="24" customFormat="1" ht="12.75">
      <c r="A19" s="25">
        <v>11</v>
      </c>
      <c r="B19" s="43">
        <v>9</v>
      </c>
      <c r="C19" s="26" t="s">
        <v>57</v>
      </c>
      <c r="D19" s="44" t="s">
        <v>39</v>
      </c>
      <c r="E19" s="26" t="s">
        <v>38</v>
      </c>
      <c r="F19" s="26">
        <v>4</v>
      </c>
      <c r="G19" s="27">
        <v>3</v>
      </c>
      <c r="H19" s="28">
        <v>53505.66</v>
      </c>
      <c r="I19" s="28">
        <v>1714</v>
      </c>
      <c r="J19" s="29">
        <f t="shared" si="0"/>
        <v>0.4160181019425184</v>
      </c>
      <c r="K19" s="28">
        <v>37786</v>
      </c>
      <c r="L19" s="28">
        <v>1241</v>
      </c>
      <c r="M19" s="30">
        <v>213503</v>
      </c>
      <c r="N19" s="31">
        <f t="shared" si="1"/>
        <v>267008.66000000003</v>
      </c>
      <c r="O19" s="31">
        <f t="shared" si="2"/>
        <v>9867</v>
      </c>
      <c r="P19" s="34">
        <v>8153</v>
      </c>
      <c r="Q19" s="33"/>
    </row>
    <row r="20" spans="1:17" s="24" customFormat="1" ht="12.75">
      <c r="A20" s="25">
        <v>12</v>
      </c>
      <c r="B20" s="43">
        <v>10</v>
      </c>
      <c r="C20" s="26" t="s">
        <v>56</v>
      </c>
      <c r="D20" s="44" t="s">
        <v>37</v>
      </c>
      <c r="E20" s="26" t="s">
        <v>38</v>
      </c>
      <c r="F20" s="26">
        <v>4</v>
      </c>
      <c r="G20" s="27">
        <v>5</v>
      </c>
      <c r="H20" s="28">
        <v>46654</v>
      </c>
      <c r="I20" s="28">
        <v>1601</v>
      </c>
      <c r="J20" s="29">
        <f t="shared" si="0"/>
        <v>0.2641647473242108</v>
      </c>
      <c r="K20" s="28">
        <v>36905</v>
      </c>
      <c r="L20" s="28">
        <v>1302</v>
      </c>
      <c r="M20" s="30">
        <v>309125</v>
      </c>
      <c r="N20" s="31">
        <f t="shared" si="1"/>
        <v>355779</v>
      </c>
      <c r="O20" s="31">
        <f t="shared" si="2"/>
        <v>14442</v>
      </c>
      <c r="P20" s="34">
        <v>12841</v>
      </c>
      <c r="Q20" s="33"/>
    </row>
    <row r="21" spans="1:17" s="24" customFormat="1" ht="12.75">
      <c r="A21" s="25">
        <v>13</v>
      </c>
      <c r="B21" s="43">
        <v>11</v>
      </c>
      <c r="C21" s="26" t="s">
        <v>64</v>
      </c>
      <c r="D21" s="44" t="s">
        <v>39</v>
      </c>
      <c r="E21" s="26" t="s">
        <v>40</v>
      </c>
      <c r="F21" s="26">
        <v>2</v>
      </c>
      <c r="G21" s="27">
        <v>6</v>
      </c>
      <c r="H21" s="28">
        <v>25096</v>
      </c>
      <c r="I21" s="28">
        <v>675</v>
      </c>
      <c r="J21" s="29">
        <f t="shared" si="0"/>
        <v>0.032672208048720286</v>
      </c>
      <c r="K21" s="28">
        <v>24302</v>
      </c>
      <c r="L21" s="28">
        <v>677</v>
      </c>
      <c r="M21" s="30">
        <v>54258</v>
      </c>
      <c r="N21" s="31">
        <f t="shared" si="1"/>
        <v>79354</v>
      </c>
      <c r="O21" s="31">
        <f t="shared" si="2"/>
        <v>2472</v>
      </c>
      <c r="P21" s="34">
        <v>1797</v>
      </c>
      <c r="Q21" s="33"/>
    </row>
    <row r="22" spans="1:17" s="24" customFormat="1" ht="12.75">
      <c r="A22" s="25">
        <v>14</v>
      </c>
      <c r="B22" s="43">
        <v>13</v>
      </c>
      <c r="C22" s="45" t="s">
        <v>48</v>
      </c>
      <c r="D22" s="44" t="s">
        <v>39</v>
      </c>
      <c r="E22" s="26" t="s">
        <v>38</v>
      </c>
      <c r="F22" s="26">
        <v>10</v>
      </c>
      <c r="G22" s="27">
        <v>9</v>
      </c>
      <c r="H22" s="28">
        <v>21801</v>
      </c>
      <c r="I22" s="28">
        <v>1122</v>
      </c>
      <c r="J22" s="29">
        <f t="shared" si="0"/>
        <v>1.4017847306378761</v>
      </c>
      <c r="K22" s="28">
        <v>9077</v>
      </c>
      <c r="L22" s="28">
        <v>483</v>
      </c>
      <c r="M22" s="30">
        <v>680388</v>
      </c>
      <c r="N22" s="31">
        <f t="shared" si="1"/>
        <v>702189</v>
      </c>
      <c r="O22" s="31">
        <f t="shared" si="2"/>
        <v>30537</v>
      </c>
      <c r="P22" s="34">
        <v>29415</v>
      </c>
      <c r="Q22" s="33"/>
    </row>
    <row r="23" spans="1:17" s="24" customFormat="1" ht="12.75">
      <c r="A23" s="25">
        <v>15</v>
      </c>
      <c r="B23" s="43">
        <v>18</v>
      </c>
      <c r="C23" s="26" t="s">
        <v>65</v>
      </c>
      <c r="D23" s="44" t="s">
        <v>44</v>
      </c>
      <c r="E23" s="26" t="s">
        <v>40</v>
      </c>
      <c r="F23" s="26">
        <v>2</v>
      </c>
      <c r="G23" s="27">
        <v>2</v>
      </c>
      <c r="H23" s="28">
        <v>8337</v>
      </c>
      <c r="I23" s="28">
        <v>262</v>
      </c>
      <c r="J23" s="29">
        <f t="shared" si="0"/>
        <v>1.0084317032040473</v>
      </c>
      <c r="K23" s="28">
        <v>4151</v>
      </c>
      <c r="L23" s="28">
        <v>143</v>
      </c>
      <c r="M23" s="30">
        <v>10689</v>
      </c>
      <c r="N23" s="31">
        <f t="shared" si="1"/>
        <v>19026</v>
      </c>
      <c r="O23" s="31">
        <f t="shared" si="2"/>
        <v>744</v>
      </c>
      <c r="P23" s="34">
        <v>482</v>
      </c>
      <c r="Q23" s="33"/>
    </row>
    <row r="24" spans="1:17" s="24" customFormat="1" ht="12.75">
      <c r="A24" s="25">
        <v>16</v>
      </c>
      <c r="B24" s="43">
        <v>15</v>
      </c>
      <c r="C24" s="26" t="s">
        <v>50</v>
      </c>
      <c r="D24" s="44" t="s">
        <v>41</v>
      </c>
      <c r="E24" s="26" t="s">
        <v>36</v>
      </c>
      <c r="F24" s="26">
        <v>7</v>
      </c>
      <c r="G24" s="27">
        <v>3</v>
      </c>
      <c r="H24" s="28">
        <v>7847</v>
      </c>
      <c r="I24" s="28">
        <v>295</v>
      </c>
      <c r="J24" s="29">
        <f t="shared" si="0"/>
        <v>0.2987421383647799</v>
      </c>
      <c r="K24" s="28">
        <v>6042</v>
      </c>
      <c r="L24" s="28">
        <v>280</v>
      </c>
      <c r="M24" s="30">
        <v>291358</v>
      </c>
      <c r="N24" s="31">
        <f t="shared" si="1"/>
        <v>299205</v>
      </c>
      <c r="O24" s="31">
        <f t="shared" si="2"/>
        <v>11734</v>
      </c>
      <c r="P24" s="34">
        <v>11439</v>
      </c>
      <c r="Q24" s="33"/>
    </row>
    <row r="25" spans="1:17" s="24" customFormat="1" ht="12.75">
      <c r="A25" s="25">
        <v>17</v>
      </c>
      <c r="B25" s="43">
        <v>19</v>
      </c>
      <c r="C25" s="26" t="s">
        <v>54</v>
      </c>
      <c r="D25" s="44" t="s">
        <v>44</v>
      </c>
      <c r="E25" s="26" t="s">
        <v>36</v>
      </c>
      <c r="F25" s="26">
        <v>5</v>
      </c>
      <c r="G25" s="27">
        <v>4</v>
      </c>
      <c r="H25" s="28">
        <v>4135</v>
      </c>
      <c r="I25" s="28">
        <v>142</v>
      </c>
      <c r="J25" s="29">
        <f t="shared" si="0"/>
        <v>0.11245628194780743</v>
      </c>
      <c r="K25" s="28">
        <v>3717</v>
      </c>
      <c r="L25" s="28">
        <v>125</v>
      </c>
      <c r="M25" s="30">
        <v>52117</v>
      </c>
      <c r="N25" s="31">
        <f t="shared" si="1"/>
        <v>56252</v>
      </c>
      <c r="O25" s="31">
        <f t="shared" si="2"/>
        <v>2176</v>
      </c>
      <c r="P25" s="34">
        <v>2034</v>
      </c>
      <c r="Q25" s="33"/>
    </row>
    <row r="26" spans="1:17" s="24" customFormat="1" ht="12.75">
      <c r="A26" s="25">
        <v>18</v>
      </c>
      <c r="B26" s="43">
        <v>14</v>
      </c>
      <c r="C26" s="26" t="s">
        <v>60</v>
      </c>
      <c r="D26" s="44" t="s">
        <v>39</v>
      </c>
      <c r="E26" s="26" t="s">
        <v>43</v>
      </c>
      <c r="F26" s="26">
        <v>3</v>
      </c>
      <c r="G26" s="27">
        <v>1</v>
      </c>
      <c r="H26" s="28">
        <v>2659</v>
      </c>
      <c r="I26" s="28">
        <v>86</v>
      </c>
      <c r="J26" s="29">
        <f t="shared" si="0"/>
        <v>-0.560641110376735</v>
      </c>
      <c r="K26" s="28">
        <v>6052</v>
      </c>
      <c r="L26" s="28">
        <v>196</v>
      </c>
      <c r="M26" s="30">
        <v>67868</v>
      </c>
      <c r="N26" s="31">
        <f t="shared" si="1"/>
        <v>70527</v>
      </c>
      <c r="O26" s="31">
        <f t="shared" si="2"/>
        <v>2669</v>
      </c>
      <c r="P26" s="34">
        <v>2583</v>
      </c>
      <c r="Q26" s="33"/>
    </row>
    <row r="27" spans="1:17" ht="13.5" thickBot="1">
      <c r="A27" s="35"/>
      <c r="B27" s="35"/>
      <c r="C27" s="36"/>
      <c r="D27" s="36"/>
      <c r="E27" s="36"/>
      <c r="F27" s="36"/>
      <c r="G27" s="36"/>
      <c r="H27" s="37">
        <f>SUM(H9:H26)</f>
        <v>1652145.3999999997</v>
      </c>
      <c r="I27" s="37">
        <f>SUM(I9:I26)</f>
        <v>54325</v>
      </c>
      <c r="J27" s="38">
        <f t="shared" si="0"/>
        <v>0.7034270720026392</v>
      </c>
      <c r="K27" s="37">
        <f>SUM(K9:K26)</f>
        <v>969895</v>
      </c>
      <c r="L27" s="37">
        <f>SUM(L9:L26)</f>
        <v>31908</v>
      </c>
      <c r="M27" s="37">
        <f>SUM(M9:M26)</f>
        <v>9316135</v>
      </c>
      <c r="N27" s="39"/>
      <c r="O27" s="39"/>
      <c r="P27" s="37">
        <f>SUM(P9:P26)</f>
        <v>355919</v>
      </c>
      <c r="Q2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N14" sqref="N14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61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40546</v>
      </c>
      <c r="P2" s="18"/>
    </row>
    <row r="3" spans="5:10" ht="12.75">
      <c r="E3" s="12" t="s">
        <v>9</v>
      </c>
      <c r="I3" s="19" t="s">
        <v>10</v>
      </c>
      <c r="J3" s="20">
        <v>1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2.75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1</v>
      </c>
      <c r="C9" s="26" t="s">
        <v>58</v>
      </c>
      <c r="D9" s="44" t="s">
        <v>45</v>
      </c>
      <c r="E9" s="26" t="s">
        <v>38</v>
      </c>
      <c r="F9" s="26">
        <v>2</v>
      </c>
      <c r="G9" s="27">
        <v>13</v>
      </c>
      <c r="H9" s="28">
        <v>216633</v>
      </c>
      <c r="I9" s="28">
        <v>7646</v>
      </c>
      <c r="J9" s="29">
        <f aca="true" t="shared" si="0" ref="J9:J28">H9/K9-100%</f>
        <v>-0.0810940356562645</v>
      </c>
      <c r="K9" s="28">
        <v>235751</v>
      </c>
      <c r="L9" s="28">
        <v>8335</v>
      </c>
      <c r="M9" s="30">
        <v>486678</v>
      </c>
      <c r="N9" s="31">
        <f aca="true" t="shared" si="1" ref="N9:N27">H9+M9</f>
        <v>703311</v>
      </c>
      <c r="O9" s="31">
        <f aca="true" t="shared" si="2" ref="O9:O27">I9+P9</f>
        <v>28043</v>
      </c>
      <c r="P9" s="32">
        <v>20397</v>
      </c>
      <c r="Q9" s="33"/>
    </row>
    <row r="10" spans="1:17" s="24" customFormat="1" ht="12.75">
      <c r="A10" s="25">
        <v>2</v>
      </c>
      <c r="B10" s="43">
        <v>2</v>
      </c>
      <c r="C10" s="41" t="s">
        <v>59</v>
      </c>
      <c r="D10" s="44" t="s">
        <v>39</v>
      </c>
      <c r="E10" s="26" t="s">
        <v>38</v>
      </c>
      <c r="F10" s="26">
        <v>2</v>
      </c>
      <c r="G10" s="27">
        <v>12</v>
      </c>
      <c r="H10" s="28">
        <v>166060</v>
      </c>
      <c r="I10" s="28">
        <v>4498</v>
      </c>
      <c r="J10" s="29">
        <f t="shared" si="0"/>
        <v>0.6055489380133967</v>
      </c>
      <c r="K10" s="28">
        <v>103428.8</v>
      </c>
      <c r="L10" s="28">
        <v>3138</v>
      </c>
      <c r="M10" s="30">
        <v>304038</v>
      </c>
      <c r="N10" s="31">
        <f t="shared" si="1"/>
        <v>470098</v>
      </c>
      <c r="O10" s="31">
        <f t="shared" si="2"/>
        <v>15042</v>
      </c>
      <c r="P10" s="32">
        <v>10544</v>
      </c>
      <c r="Q10" s="33"/>
    </row>
    <row r="11" spans="1:17" s="24" customFormat="1" ht="12.75">
      <c r="A11" s="25">
        <v>3</v>
      </c>
      <c r="B11" s="43" t="s">
        <v>62</v>
      </c>
      <c r="C11" s="26" t="s">
        <v>66</v>
      </c>
      <c r="D11" s="44" t="s">
        <v>67</v>
      </c>
      <c r="E11" s="26" t="s">
        <v>36</v>
      </c>
      <c r="F11" s="26">
        <v>1</v>
      </c>
      <c r="G11" s="27">
        <v>13</v>
      </c>
      <c r="H11" s="28">
        <v>141676</v>
      </c>
      <c r="I11" s="28">
        <v>5070</v>
      </c>
      <c r="J11" s="29" t="e">
        <f t="shared" si="0"/>
        <v>#DIV/0!</v>
      </c>
      <c r="K11" s="28"/>
      <c r="L11" s="28"/>
      <c r="M11" s="30"/>
      <c r="N11" s="31">
        <f t="shared" si="1"/>
        <v>141676</v>
      </c>
      <c r="O11" s="31">
        <f t="shared" si="2"/>
        <v>5070</v>
      </c>
      <c r="P11" s="32"/>
      <c r="Q11" s="33"/>
    </row>
    <row r="12" spans="1:17" s="24" customFormat="1" ht="12.75">
      <c r="A12" s="25">
        <v>4</v>
      </c>
      <c r="B12" s="43" t="s">
        <v>62</v>
      </c>
      <c r="C12" s="46" t="s">
        <v>63</v>
      </c>
      <c r="D12" s="44" t="s">
        <v>39</v>
      </c>
      <c r="E12" s="26" t="s">
        <v>40</v>
      </c>
      <c r="F12" s="26">
        <v>1</v>
      </c>
      <c r="G12" s="27">
        <v>4</v>
      </c>
      <c r="H12" s="28">
        <v>77253</v>
      </c>
      <c r="I12" s="28">
        <v>2542</v>
      </c>
      <c r="J12" s="29" t="e">
        <f t="shared" si="0"/>
        <v>#DIV/0!</v>
      </c>
      <c r="K12" s="28"/>
      <c r="L12" s="28"/>
      <c r="M12" s="30"/>
      <c r="N12" s="31">
        <f t="shared" si="1"/>
        <v>77253</v>
      </c>
      <c r="O12" s="31">
        <f t="shared" si="2"/>
        <v>2542</v>
      </c>
      <c r="P12" s="32"/>
      <c r="Q12" s="33"/>
    </row>
    <row r="13" spans="1:17" s="24" customFormat="1" ht="12.75">
      <c r="A13" s="25">
        <v>5</v>
      </c>
      <c r="B13" s="43">
        <v>3</v>
      </c>
      <c r="C13" s="41" t="s">
        <v>53</v>
      </c>
      <c r="D13" s="44" t="s">
        <v>35</v>
      </c>
      <c r="E13" s="26" t="s">
        <v>36</v>
      </c>
      <c r="F13" s="26">
        <v>4</v>
      </c>
      <c r="G13" s="27">
        <v>17</v>
      </c>
      <c r="H13" s="28">
        <v>74051</v>
      </c>
      <c r="I13" s="28">
        <v>2230</v>
      </c>
      <c r="J13" s="29">
        <f t="shared" si="0"/>
        <v>0.027515679635899515</v>
      </c>
      <c r="K13" s="28">
        <v>72068</v>
      </c>
      <c r="L13" s="28">
        <v>2283</v>
      </c>
      <c r="M13" s="30">
        <v>807215</v>
      </c>
      <c r="N13" s="31">
        <f t="shared" si="1"/>
        <v>881266</v>
      </c>
      <c r="O13" s="31">
        <f t="shared" si="2"/>
        <v>28706</v>
      </c>
      <c r="P13" s="32">
        <v>26476</v>
      </c>
      <c r="Q13" s="33"/>
    </row>
    <row r="14" spans="1:17" s="24" customFormat="1" ht="12.75">
      <c r="A14" s="25">
        <v>6</v>
      </c>
      <c r="B14" s="43">
        <v>8</v>
      </c>
      <c r="C14" s="26" t="s">
        <v>55</v>
      </c>
      <c r="D14" s="44" t="s">
        <v>45</v>
      </c>
      <c r="E14" s="26" t="s">
        <v>38</v>
      </c>
      <c r="F14" s="26">
        <v>3</v>
      </c>
      <c r="G14" s="27">
        <v>9</v>
      </c>
      <c r="H14" s="28">
        <v>65185</v>
      </c>
      <c r="I14" s="28">
        <v>2013</v>
      </c>
      <c r="J14" s="29">
        <f t="shared" si="0"/>
        <v>0.7382203141249566</v>
      </c>
      <c r="K14" s="28">
        <v>37501</v>
      </c>
      <c r="L14" s="28">
        <v>1163</v>
      </c>
      <c r="M14" s="30">
        <v>728170</v>
      </c>
      <c r="N14" s="31">
        <f t="shared" si="1"/>
        <v>793355</v>
      </c>
      <c r="O14" s="31">
        <f t="shared" si="2"/>
        <v>27537</v>
      </c>
      <c r="P14" s="32">
        <v>25524</v>
      </c>
      <c r="Q14" s="33"/>
    </row>
    <row r="15" spans="1:17" s="24" customFormat="1" ht="12.75">
      <c r="A15" s="25">
        <v>7</v>
      </c>
      <c r="B15" s="43">
        <v>4</v>
      </c>
      <c r="C15" s="26" t="s">
        <v>52</v>
      </c>
      <c r="D15" s="44" t="s">
        <v>37</v>
      </c>
      <c r="E15" s="26" t="s">
        <v>38</v>
      </c>
      <c r="F15" s="26">
        <v>5</v>
      </c>
      <c r="G15" s="27">
        <v>8</v>
      </c>
      <c r="H15" s="28">
        <v>56622</v>
      </c>
      <c r="I15" s="28">
        <v>1932</v>
      </c>
      <c r="J15" s="29">
        <f t="shared" si="0"/>
        <v>-0.017599988895906082</v>
      </c>
      <c r="K15" s="28">
        <v>57636.4</v>
      </c>
      <c r="L15" s="28">
        <v>1924</v>
      </c>
      <c r="M15" s="42">
        <v>920649</v>
      </c>
      <c r="N15" s="31">
        <f t="shared" si="1"/>
        <v>977271</v>
      </c>
      <c r="O15" s="31">
        <f t="shared" si="2"/>
        <v>37785</v>
      </c>
      <c r="P15" s="32">
        <v>35853</v>
      </c>
      <c r="Q15" s="33"/>
    </row>
    <row r="16" spans="1:17" s="24" customFormat="1" ht="12.75">
      <c r="A16" s="25">
        <v>8</v>
      </c>
      <c r="B16" s="43">
        <v>6</v>
      </c>
      <c r="C16" s="45" t="s">
        <v>49</v>
      </c>
      <c r="D16" s="44" t="s">
        <v>37</v>
      </c>
      <c r="E16" s="26" t="s">
        <v>38</v>
      </c>
      <c r="F16" s="26">
        <v>7</v>
      </c>
      <c r="G16" s="27">
        <v>10</v>
      </c>
      <c r="H16" s="28">
        <v>44383</v>
      </c>
      <c r="I16" s="28">
        <v>1530</v>
      </c>
      <c r="J16" s="29">
        <f t="shared" si="0"/>
        <v>-0.014324420360664503</v>
      </c>
      <c r="K16" s="28">
        <v>45028</v>
      </c>
      <c r="L16" s="28">
        <v>1521</v>
      </c>
      <c r="M16" s="42">
        <v>2787894</v>
      </c>
      <c r="N16" s="31">
        <f t="shared" si="1"/>
        <v>2832277</v>
      </c>
      <c r="O16" s="31">
        <f t="shared" si="2"/>
        <v>108722</v>
      </c>
      <c r="P16" s="32">
        <v>107192</v>
      </c>
      <c r="Q16" s="33"/>
    </row>
    <row r="17" spans="1:17" s="24" customFormat="1" ht="12.75">
      <c r="A17" s="25">
        <v>9</v>
      </c>
      <c r="B17" s="43">
        <v>9</v>
      </c>
      <c r="C17" s="26" t="s">
        <v>57</v>
      </c>
      <c r="D17" s="44" t="s">
        <v>39</v>
      </c>
      <c r="E17" s="26" t="s">
        <v>38</v>
      </c>
      <c r="F17" s="26">
        <v>3</v>
      </c>
      <c r="G17" s="27">
        <v>3</v>
      </c>
      <c r="H17" s="28">
        <v>37786</v>
      </c>
      <c r="I17" s="28">
        <v>1241</v>
      </c>
      <c r="J17" s="29">
        <f t="shared" si="0"/>
        <v>0.2877786108649718</v>
      </c>
      <c r="K17" s="28">
        <v>29342</v>
      </c>
      <c r="L17" s="28">
        <v>966</v>
      </c>
      <c r="M17" s="30">
        <v>146911</v>
      </c>
      <c r="N17" s="31">
        <f t="shared" si="1"/>
        <v>184697</v>
      </c>
      <c r="O17" s="31">
        <f t="shared" si="2"/>
        <v>6768</v>
      </c>
      <c r="P17" s="34">
        <v>5527</v>
      </c>
      <c r="Q17" s="33"/>
    </row>
    <row r="18" spans="1:17" s="24" customFormat="1" ht="12.75">
      <c r="A18" s="25">
        <v>10</v>
      </c>
      <c r="B18" s="43">
        <v>7</v>
      </c>
      <c r="C18" s="26" t="s">
        <v>56</v>
      </c>
      <c r="D18" s="44" t="s">
        <v>37</v>
      </c>
      <c r="E18" s="26" t="s">
        <v>38</v>
      </c>
      <c r="F18" s="26">
        <v>3</v>
      </c>
      <c r="G18" s="27">
        <v>5</v>
      </c>
      <c r="H18" s="28">
        <v>36905</v>
      </c>
      <c r="I18" s="28">
        <v>1302</v>
      </c>
      <c r="J18" s="29">
        <f t="shared" si="0"/>
        <v>-0.14863430838793024</v>
      </c>
      <c r="K18" s="28">
        <v>43348</v>
      </c>
      <c r="L18" s="28">
        <v>1465</v>
      </c>
      <c r="M18" s="30">
        <v>231364</v>
      </c>
      <c r="N18" s="31">
        <f t="shared" si="1"/>
        <v>268269</v>
      </c>
      <c r="O18" s="31">
        <f t="shared" si="2"/>
        <v>10775</v>
      </c>
      <c r="P18" s="34">
        <v>9473</v>
      </c>
      <c r="Q18" s="33"/>
    </row>
    <row r="19" spans="1:17" s="24" customFormat="1" ht="12.75">
      <c r="A19" s="25">
        <v>11</v>
      </c>
      <c r="B19" s="43" t="s">
        <v>62</v>
      </c>
      <c r="C19" s="26" t="s">
        <v>64</v>
      </c>
      <c r="D19" s="44" t="s">
        <v>39</v>
      </c>
      <c r="E19" s="26" t="s">
        <v>40</v>
      </c>
      <c r="F19" s="26">
        <v>1</v>
      </c>
      <c r="G19" s="27">
        <v>6</v>
      </c>
      <c r="H19" s="28">
        <v>24302</v>
      </c>
      <c r="I19" s="28">
        <v>677</v>
      </c>
      <c r="J19" s="29" t="e">
        <f t="shared" si="0"/>
        <v>#DIV/0!</v>
      </c>
      <c r="K19" s="28"/>
      <c r="L19" s="28"/>
      <c r="M19" s="30"/>
      <c r="N19" s="31">
        <f t="shared" si="1"/>
        <v>24302</v>
      </c>
      <c r="O19" s="31">
        <f t="shared" si="2"/>
        <v>677</v>
      </c>
      <c r="P19" s="34"/>
      <c r="Q19" s="33"/>
    </row>
    <row r="20" spans="1:17" s="24" customFormat="1" ht="12.75">
      <c r="A20" s="25">
        <v>12</v>
      </c>
      <c r="B20" s="43">
        <v>10</v>
      </c>
      <c r="C20" s="26" t="s">
        <v>51</v>
      </c>
      <c r="D20" s="44" t="s">
        <v>39</v>
      </c>
      <c r="E20" s="26" t="s">
        <v>38</v>
      </c>
      <c r="F20" s="26">
        <v>6</v>
      </c>
      <c r="G20" s="27">
        <v>5</v>
      </c>
      <c r="H20" s="28">
        <v>16759</v>
      </c>
      <c r="I20" s="28">
        <v>551</v>
      </c>
      <c r="J20" s="29">
        <f t="shared" si="0"/>
        <v>-0.2685811548029503</v>
      </c>
      <c r="K20" s="28">
        <v>22913</v>
      </c>
      <c r="L20" s="28">
        <v>757</v>
      </c>
      <c r="M20" s="30">
        <v>613159</v>
      </c>
      <c r="N20" s="31">
        <f t="shared" si="1"/>
        <v>629918</v>
      </c>
      <c r="O20" s="31">
        <f t="shared" si="2"/>
        <v>24182</v>
      </c>
      <c r="P20" s="34">
        <v>23631</v>
      </c>
      <c r="Q20" s="33"/>
    </row>
    <row r="21" spans="1:17" s="24" customFormat="1" ht="12.75">
      <c r="A21" s="25">
        <v>13</v>
      </c>
      <c r="B21" s="43">
        <v>13</v>
      </c>
      <c r="C21" s="45" t="s">
        <v>48</v>
      </c>
      <c r="D21" s="44" t="s">
        <v>39</v>
      </c>
      <c r="E21" s="26" t="s">
        <v>38</v>
      </c>
      <c r="F21" s="26">
        <v>9</v>
      </c>
      <c r="G21" s="27">
        <v>9</v>
      </c>
      <c r="H21" s="28">
        <v>9077</v>
      </c>
      <c r="I21" s="28">
        <v>483</v>
      </c>
      <c r="J21" s="29">
        <f t="shared" si="0"/>
        <v>0.41518553164951677</v>
      </c>
      <c r="K21" s="28">
        <v>6414</v>
      </c>
      <c r="L21" s="28">
        <v>333</v>
      </c>
      <c r="M21" s="30">
        <v>659238</v>
      </c>
      <c r="N21" s="31">
        <f t="shared" si="1"/>
        <v>668315</v>
      </c>
      <c r="O21" s="31">
        <f t="shared" si="2"/>
        <v>28739</v>
      </c>
      <c r="P21" s="34">
        <v>28256</v>
      </c>
      <c r="Q21" s="33"/>
    </row>
    <row r="22" spans="1:17" s="24" customFormat="1" ht="12.75">
      <c r="A22" s="25">
        <v>14</v>
      </c>
      <c r="B22" s="43">
        <v>5</v>
      </c>
      <c r="C22" s="26" t="s">
        <v>60</v>
      </c>
      <c r="D22" s="44" t="s">
        <v>39</v>
      </c>
      <c r="E22" s="26" t="s">
        <v>43</v>
      </c>
      <c r="F22" s="26">
        <v>2</v>
      </c>
      <c r="G22" s="27">
        <v>1</v>
      </c>
      <c r="H22" s="28">
        <v>6052</v>
      </c>
      <c r="I22" s="28">
        <v>196</v>
      </c>
      <c r="J22" s="29">
        <f t="shared" si="0"/>
        <v>-0.8677938702842038</v>
      </c>
      <c r="K22" s="28">
        <v>45777</v>
      </c>
      <c r="L22" s="28">
        <v>1640</v>
      </c>
      <c r="M22" s="30">
        <v>55017</v>
      </c>
      <c r="N22" s="31">
        <f t="shared" si="1"/>
        <v>61069</v>
      </c>
      <c r="O22" s="31">
        <f t="shared" si="2"/>
        <v>2265</v>
      </c>
      <c r="P22" s="34">
        <v>2069</v>
      </c>
      <c r="Q22" s="33"/>
    </row>
    <row r="23" spans="1:17" s="24" customFormat="1" ht="12.75">
      <c r="A23" s="25">
        <v>15</v>
      </c>
      <c r="B23" s="43">
        <v>11</v>
      </c>
      <c r="C23" s="26" t="s">
        <v>50</v>
      </c>
      <c r="D23" s="44" t="s">
        <v>41</v>
      </c>
      <c r="E23" s="26" t="s">
        <v>36</v>
      </c>
      <c r="F23" s="26">
        <v>6</v>
      </c>
      <c r="G23" s="27">
        <v>4</v>
      </c>
      <c r="H23" s="28">
        <v>6042</v>
      </c>
      <c r="I23" s="28">
        <v>280</v>
      </c>
      <c r="J23" s="29">
        <f t="shared" si="0"/>
        <v>-0.361108173839484</v>
      </c>
      <c r="K23" s="28">
        <v>9457</v>
      </c>
      <c r="L23" s="28">
        <v>348</v>
      </c>
      <c r="M23" s="30">
        <v>279213</v>
      </c>
      <c r="N23" s="31">
        <f t="shared" si="1"/>
        <v>285255</v>
      </c>
      <c r="O23" s="31">
        <f t="shared" si="2"/>
        <v>11191</v>
      </c>
      <c r="P23" s="34">
        <v>10911</v>
      </c>
      <c r="Q23" s="33"/>
    </row>
    <row r="24" spans="1:17" s="24" customFormat="1" ht="12.75">
      <c r="A24" s="25">
        <v>16</v>
      </c>
      <c r="B24" s="43">
        <v>12</v>
      </c>
      <c r="C24" s="26" t="s">
        <v>46</v>
      </c>
      <c r="D24" s="44" t="s">
        <v>41</v>
      </c>
      <c r="E24" s="26" t="s">
        <v>36</v>
      </c>
      <c r="F24" s="26">
        <v>10</v>
      </c>
      <c r="G24" s="27">
        <v>3</v>
      </c>
      <c r="H24" s="28">
        <v>5350</v>
      </c>
      <c r="I24" s="28">
        <v>214</v>
      </c>
      <c r="J24" s="29">
        <f t="shared" si="0"/>
        <v>-0.16847995026422136</v>
      </c>
      <c r="K24" s="28">
        <v>6434</v>
      </c>
      <c r="L24" s="28">
        <v>262</v>
      </c>
      <c r="M24" s="30">
        <v>1121870</v>
      </c>
      <c r="N24" s="31">
        <f t="shared" si="1"/>
        <v>1127220</v>
      </c>
      <c r="O24" s="31">
        <f t="shared" si="2"/>
        <v>44500</v>
      </c>
      <c r="P24" s="34">
        <v>44286</v>
      </c>
      <c r="Q24" s="33"/>
    </row>
    <row r="25" spans="1:17" s="24" customFormat="1" ht="12.75">
      <c r="A25" s="25">
        <v>17</v>
      </c>
      <c r="B25" s="43">
        <v>15</v>
      </c>
      <c r="C25" s="26" t="s">
        <v>47</v>
      </c>
      <c r="D25" s="44" t="s">
        <v>39</v>
      </c>
      <c r="E25" s="26" t="s">
        <v>42</v>
      </c>
      <c r="F25" s="26">
        <v>10</v>
      </c>
      <c r="G25" s="27">
        <v>5</v>
      </c>
      <c r="H25" s="28">
        <v>4957</v>
      </c>
      <c r="I25" s="28">
        <v>119</v>
      </c>
      <c r="J25" s="29">
        <f t="shared" si="0"/>
        <v>-0.05957123885410742</v>
      </c>
      <c r="K25" s="28">
        <v>5271</v>
      </c>
      <c r="L25" s="28">
        <v>125</v>
      </c>
      <c r="M25" s="30">
        <v>650532</v>
      </c>
      <c r="N25" s="31">
        <f t="shared" si="1"/>
        <v>655489</v>
      </c>
      <c r="O25" s="31">
        <f t="shared" si="2"/>
        <v>18524</v>
      </c>
      <c r="P25" s="34">
        <v>18405</v>
      </c>
      <c r="Q25" s="33"/>
    </row>
    <row r="26" spans="1:17" s="24" customFormat="1" ht="12.75">
      <c r="A26" s="25">
        <v>18</v>
      </c>
      <c r="B26" s="43" t="s">
        <v>62</v>
      </c>
      <c r="C26" s="26" t="s">
        <v>65</v>
      </c>
      <c r="D26" s="44" t="s">
        <v>44</v>
      </c>
      <c r="E26" s="26" t="s">
        <v>40</v>
      </c>
      <c r="F26" s="26">
        <v>1</v>
      </c>
      <c r="G26" s="27">
        <v>2</v>
      </c>
      <c r="H26" s="28">
        <v>4151</v>
      </c>
      <c r="I26" s="28">
        <v>143</v>
      </c>
      <c r="J26" s="29" t="e">
        <f t="shared" si="0"/>
        <v>#DIV/0!</v>
      </c>
      <c r="K26" s="28"/>
      <c r="L26" s="28"/>
      <c r="M26" s="30"/>
      <c r="N26" s="31">
        <f t="shared" si="1"/>
        <v>4151</v>
      </c>
      <c r="O26" s="31">
        <f t="shared" si="2"/>
        <v>143</v>
      </c>
      <c r="P26" s="34"/>
      <c r="Q26" s="33"/>
    </row>
    <row r="27" spans="1:17" s="24" customFormat="1" ht="12.75">
      <c r="A27" s="25">
        <v>19</v>
      </c>
      <c r="B27" s="43">
        <v>18</v>
      </c>
      <c r="C27" s="26" t="s">
        <v>54</v>
      </c>
      <c r="D27" s="44" t="s">
        <v>44</v>
      </c>
      <c r="E27" s="26" t="s">
        <v>36</v>
      </c>
      <c r="F27" s="26">
        <v>4</v>
      </c>
      <c r="G27" s="27">
        <v>4</v>
      </c>
      <c r="H27" s="28">
        <v>3717</v>
      </c>
      <c r="I27" s="28">
        <v>125</v>
      </c>
      <c r="J27" s="29">
        <f t="shared" si="0"/>
        <v>0.22109067017082795</v>
      </c>
      <c r="K27" s="28">
        <v>3044</v>
      </c>
      <c r="L27" s="28">
        <v>100</v>
      </c>
      <c r="M27" s="30">
        <v>44939</v>
      </c>
      <c r="N27" s="31">
        <f t="shared" si="1"/>
        <v>48656</v>
      </c>
      <c r="O27" s="31">
        <f t="shared" si="2"/>
        <v>1866</v>
      </c>
      <c r="P27" s="34">
        <v>1741</v>
      </c>
      <c r="Q27" s="33"/>
    </row>
    <row r="28" spans="1:17" ht="13.5" thickBot="1">
      <c r="A28" s="35"/>
      <c r="B28" s="35"/>
      <c r="C28" s="36"/>
      <c r="D28" s="36"/>
      <c r="E28" s="36"/>
      <c r="F28" s="36"/>
      <c r="G28" s="36"/>
      <c r="H28" s="37">
        <f>SUM(H9:H27)</f>
        <v>996961</v>
      </c>
      <c r="I28" s="37">
        <f>SUM(I9:I27)</f>
        <v>32792</v>
      </c>
      <c r="J28" s="38">
        <f t="shared" si="0"/>
        <v>0.37813493035515533</v>
      </c>
      <c r="K28" s="37">
        <f>SUM(K9:K27)</f>
        <v>723413.2</v>
      </c>
      <c r="L28" s="37">
        <f>SUM(L9:L27)</f>
        <v>24360</v>
      </c>
      <c r="M28" s="37">
        <f>SUM(M9:M27)</f>
        <v>9836887</v>
      </c>
      <c r="N28" s="39"/>
      <c r="O28" s="39"/>
      <c r="P28" s="37">
        <f>SUM(P9:P27)</f>
        <v>370285</v>
      </c>
      <c r="Q28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="90" zoomScaleNormal="90" zoomScalePageLayoutView="0" workbookViewId="0" topLeftCell="A1">
      <selection activeCell="C14" sqref="C14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219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40812</v>
      </c>
      <c r="P2" s="18"/>
    </row>
    <row r="3" spans="5:10" ht="12.75">
      <c r="E3" s="12" t="s">
        <v>9</v>
      </c>
      <c r="I3" s="19" t="s">
        <v>10</v>
      </c>
      <c r="J3" s="20">
        <v>39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26" t="s">
        <v>217</v>
      </c>
      <c r="D9" s="44" t="s">
        <v>85</v>
      </c>
      <c r="E9" s="26" t="s">
        <v>38</v>
      </c>
      <c r="F9" s="26">
        <v>2</v>
      </c>
      <c r="G9" s="27">
        <v>17</v>
      </c>
      <c r="H9" s="28">
        <v>414625</v>
      </c>
      <c r="I9" s="28">
        <v>14025</v>
      </c>
      <c r="J9" s="29">
        <f aca="true" t="shared" si="0" ref="J9:J37">H9/K9-100%</f>
        <v>-0.24165939647336188</v>
      </c>
      <c r="K9" s="28">
        <v>546753</v>
      </c>
      <c r="L9" s="28">
        <v>18444</v>
      </c>
      <c r="M9" s="30">
        <v>768168</v>
      </c>
      <c r="N9" s="31">
        <f aca="true" t="shared" si="1" ref="N9:N36">H9+M9</f>
        <v>1182793</v>
      </c>
      <c r="O9" s="31">
        <f aca="true" t="shared" si="2" ref="O9:O36">I9+P9</f>
        <v>41514</v>
      </c>
      <c r="P9" s="32">
        <v>27489</v>
      </c>
      <c r="Q9" s="33"/>
    </row>
    <row r="10" spans="1:17" s="24" customFormat="1" ht="12.75">
      <c r="A10" s="25">
        <v>2</v>
      </c>
      <c r="B10" s="25" t="s">
        <v>62</v>
      </c>
      <c r="C10" s="26" t="s">
        <v>221</v>
      </c>
      <c r="D10" s="44" t="s">
        <v>41</v>
      </c>
      <c r="E10" s="26" t="s">
        <v>36</v>
      </c>
      <c r="F10" s="26">
        <v>1</v>
      </c>
      <c r="G10" s="27">
        <v>11</v>
      </c>
      <c r="H10" s="28">
        <v>149432</v>
      </c>
      <c r="I10" s="28">
        <v>4902</v>
      </c>
      <c r="J10" s="29" t="e">
        <f t="shared" si="0"/>
        <v>#DIV/0!</v>
      </c>
      <c r="K10" s="28"/>
      <c r="L10" s="28"/>
      <c r="M10" s="30"/>
      <c r="N10" s="31">
        <f t="shared" si="1"/>
        <v>149432</v>
      </c>
      <c r="O10" s="31">
        <f t="shared" si="2"/>
        <v>4902</v>
      </c>
      <c r="P10" s="32"/>
      <c r="Q10" s="33"/>
    </row>
    <row r="11" spans="1:17" s="24" customFormat="1" ht="12.75">
      <c r="A11" s="25">
        <v>3</v>
      </c>
      <c r="B11" s="25">
        <v>2</v>
      </c>
      <c r="C11" s="26" t="s">
        <v>185</v>
      </c>
      <c r="D11" s="44" t="s">
        <v>41</v>
      </c>
      <c r="E11" s="26" t="s">
        <v>36</v>
      </c>
      <c r="F11" s="26">
        <v>8</v>
      </c>
      <c r="G11" s="27">
        <v>19</v>
      </c>
      <c r="H11" s="28">
        <v>115032</v>
      </c>
      <c r="I11" s="28">
        <v>3928</v>
      </c>
      <c r="J11" s="29">
        <f t="shared" si="0"/>
        <v>-0.16642270177828666</v>
      </c>
      <c r="K11" s="28">
        <v>137998</v>
      </c>
      <c r="L11" s="28">
        <v>4490</v>
      </c>
      <c r="M11" s="30">
        <v>3261497</v>
      </c>
      <c r="N11" s="31">
        <f t="shared" si="1"/>
        <v>3376529</v>
      </c>
      <c r="O11" s="31">
        <f t="shared" si="2"/>
        <v>107868</v>
      </c>
      <c r="P11" s="32">
        <v>103940</v>
      </c>
      <c r="Q11" s="33"/>
    </row>
    <row r="12" spans="1:17" s="24" customFormat="1" ht="12.75">
      <c r="A12" s="25">
        <v>4</v>
      </c>
      <c r="B12" s="25">
        <v>3</v>
      </c>
      <c r="C12" s="26" t="s">
        <v>214</v>
      </c>
      <c r="D12" s="44" t="s">
        <v>39</v>
      </c>
      <c r="E12" s="26" t="s">
        <v>38</v>
      </c>
      <c r="F12" s="26">
        <v>2</v>
      </c>
      <c r="G12" s="27">
        <v>11</v>
      </c>
      <c r="H12" s="28">
        <v>113599</v>
      </c>
      <c r="I12" s="28">
        <v>3683</v>
      </c>
      <c r="J12" s="29">
        <f t="shared" si="0"/>
        <v>-0.09173116285019833</v>
      </c>
      <c r="K12" s="28">
        <v>125072</v>
      </c>
      <c r="L12" s="28">
        <v>4163</v>
      </c>
      <c r="M12" s="30">
        <v>194898</v>
      </c>
      <c r="N12" s="31">
        <f t="shared" si="1"/>
        <v>308497</v>
      </c>
      <c r="O12" s="31">
        <f t="shared" si="2"/>
        <v>10671</v>
      </c>
      <c r="P12" s="32">
        <v>6988</v>
      </c>
      <c r="Q12" s="33"/>
    </row>
    <row r="13" spans="1:17" s="24" customFormat="1" ht="12.75">
      <c r="A13" s="25">
        <v>5</v>
      </c>
      <c r="B13" s="25" t="s">
        <v>62</v>
      </c>
      <c r="C13" s="26" t="s">
        <v>228</v>
      </c>
      <c r="D13" s="44" t="s">
        <v>39</v>
      </c>
      <c r="E13" s="26" t="s">
        <v>40</v>
      </c>
      <c r="F13" s="26">
        <v>1</v>
      </c>
      <c r="G13" s="27">
        <v>8</v>
      </c>
      <c r="H13" s="28">
        <v>112956</v>
      </c>
      <c r="I13" s="28">
        <v>3767</v>
      </c>
      <c r="J13" s="29" t="e">
        <f t="shared" si="0"/>
        <v>#DIV/0!</v>
      </c>
      <c r="K13" s="28"/>
      <c r="L13" s="28"/>
      <c r="M13" s="30"/>
      <c r="N13" s="31">
        <f t="shared" si="1"/>
        <v>112956</v>
      </c>
      <c r="O13" s="31">
        <f t="shared" si="2"/>
        <v>3767</v>
      </c>
      <c r="P13" s="32"/>
      <c r="Q13" s="33"/>
    </row>
    <row r="14" spans="1:17" s="24" customFormat="1" ht="12.75">
      <c r="A14" s="25">
        <v>6</v>
      </c>
      <c r="B14" s="25">
        <v>4</v>
      </c>
      <c r="C14" s="26" t="s">
        <v>201</v>
      </c>
      <c r="D14" s="44" t="s">
        <v>67</v>
      </c>
      <c r="E14" s="26" t="s">
        <v>36</v>
      </c>
      <c r="F14" s="26">
        <v>5</v>
      </c>
      <c r="G14" s="27">
        <v>17</v>
      </c>
      <c r="H14" s="28">
        <v>69204</v>
      </c>
      <c r="I14" s="28">
        <v>2611</v>
      </c>
      <c r="J14" s="29">
        <f t="shared" si="0"/>
        <v>-0.2301770935303017</v>
      </c>
      <c r="K14" s="28">
        <v>89896</v>
      </c>
      <c r="L14" s="28">
        <v>3550</v>
      </c>
      <c r="M14" s="30">
        <v>1171802</v>
      </c>
      <c r="N14" s="31">
        <f t="shared" si="1"/>
        <v>1241006</v>
      </c>
      <c r="O14" s="31">
        <f t="shared" si="2"/>
        <v>45000</v>
      </c>
      <c r="P14" s="32">
        <v>42389</v>
      </c>
      <c r="Q14" s="33"/>
    </row>
    <row r="15" spans="1:17" s="24" customFormat="1" ht="12.75">
      <c r="A15" s="25">
        <v>7</v>
      </c>
      <c r="B15" s="25" t="s">
        <v>62</v>
      </c>
      <c r="C15" s="26" t="s">
        <v>222</v>
      </c>
      <c r="D15" s="44" t="s">
        <v>39</v>
      </c>
      <c r="E15" s="26" t="s">
        <v>40</v>
      </c>
      <c r="F15" s="26">
        <v>1</v>
      </c>
      <c r="G15" s="27">
        <v>12</v>
      </c>
      <c r="H15" s="28">
        <v>43054</v>
      </c>
      <c r="I15" s="28">
        <v>1241</v>
      </c>
      <c r="J15" s="29" t="e">
        <f t="shared" si="0"/>
        <v>#DIV/0!</v>
      </c>
      <c r="K15" s="28"/>
      <c r="L15" s="28"/>
      <c r="M15" s="42"/>
      <c r="N15" s="31">
        <f t="shared" si="1"/>
        <v>43054</v>
      </c>
      <c r="O15" s="31">
        <f t="shared" si="2"/>
        <v>1241</v>
      </c>
      <c r="P15" s="32"/>
      <c r="Q15" s="33"/>
    </row>
    <row r="16" spans="1:17" s="24" customFormat="1" ht="12.75">
      <c r="A16" s="25">
        <v>8</v>
      </c>
      <c r="B16" s="25">
        <v>5</v>
      </c>
      <c r="C16" s="26" t="s">
        <v>210</v>
      </c>
      <c r="D16" s="44" t="s">
        <v>39</v>
      </c>
      <c r="E16" s="26" t="s">
        <v>40</v>
      </c>
      <c r="F16" s="26">
        <v>3</v>
      </c>
      <c r="G16" s="27">
        <v>8</v>
      </c>
      <c r="H16" s="28">
        <v>38847</v>
      </c>
      <c r="I16" s="28">
        <v>992</v>
      </c>
      <c r="J16" s="29">
        <f t="shared" si="0"/>
        <v>-0.46385392514077506</v>
      </c>
      <c r="K16" s="28">
        <v>72456</v>
      </c>
      <c r="L16" s="28">
        <v>1813</v>
      </c>
      <c r="M16" s="42">
        <v>222830</v>
      </c>
      <c r="N16" s="31">
        <f t="shared" si="1"/>
        <v>261677</v>
      </c>
      <c r="O16" s="31">
        <f t="shared" si="2"/>
        <v>6582</v>
      </c>
      <c r="P16" s="32">
        <v>5590</v>
      </c>
      <c r="Q16" s="33"/>
    </row>
    <row r="17" spans="1:17" s="24" customFormat="1" ht="12.75">
      <c r="A17" s="25">
        <v>9</v>
      </c>
      <c r="B17" s="25">
        <v>9</v>
      </c>
      <c r="C17" s="26" t="s">
        <v>215</v>
      </c>
      <c r="D17" s="44" t="s">
        <v>39</v>
      </c>
      <c r="E17" s="26" t="s">
        <v>216</v>
      </c>
      <c r="F17" s="26">
        <v>2</v>
      </c>
      <c r="G17" s="27">
        <v>9</v>
      </c>
      <c r="H17" s="28">
        <v>33458</v>
      </c>
      <c r="I17" s="28">
        <v>1129</v>
      </c>
      <c r="J17" s="29">
        <f t="shared" si="0"/>
        <v>-0.29154932559764546</v>
      </c>
      <c r="K17" s="28">
        <v>47227</v>
      </c>
      <c r="L17" s="28">
        <v>1623</v>
      </c>
      <c r="M17" s="30">
        <v>77452</v>
      </c>
      <c r="N17" s="31">
        <f t="shared" si="1"/>
        <v>110910</v>
      </c>
      <c r="O17" s="31">
        <f t="shared" si="2"/>
        <v>3996</v>
      </c>
      <c r="P17" s="34">
        <v>2867</v>
      </c>
      <c r="Q17" s="33"/>
    </row>
    <row r="18" spans="1:17" s="24" customFormat="1" ht="12.75">
      <c r="A18" s="25">
        <v>10</v>
      </c>
      <c r="B18" s="25">
        <v>7</v>
      </c>
      <c r="C18" s="26" t="s">
        <v>211</v>
      </c>
      <c r="D18" s="44" t="s">
        <v>37</v>
      </c>
      <c r="E18" s="26" t="s">
        <v>38</v>
      </c>
      <c r="F18" s="26">
        <v>3</v>
      </c>
      <c r="G18" s="27">
        <v>9</v>
      </c>
      <c r="H18" s="28">
        <v>32949</v>
      </c>
      <c r="I18" s="28">
        <v>1129</v>
      </c>
      <c r="J18" s="29">
        <f t="shared" si="0"/>
        <v>-0.3552307150405072</v>
      </c>
      <c r="K18" s="28">
        <v>51102</v>
      </c>
      <c r="L18" s="28">
        <v>1684</v>
      </c>
      <c r="M18" s="30">
        <v>201561</v>
      </c>
      <c r="N18" s="31">
        <f t="shared" si="1"/>
        <v>234510</v>
      </c>
      <c r="O18" s="31">
        <f t="shared" si="2"/>
        <v>8424</v>
      </c>
      <c r="P18" s="34">
        <v>7295</v>
      </c>
      <c r="Q18" s="33"/>
    </row>
    <row r="19" spans="1:17" s="24" customFormat="1" ht="12.75">
      <c r="A19" s="25">
        <v>11</v>
      </c>
      <c r="B19" s="25">
        <v>6</v>
      </c>
      <c r="C19" s="26" t="s">
        <v>213</v>
      </c>
      <c r="D19" s="44" t="s">
        <v>67</v>
      </c>
      <c r="E19" s="26" t="s">
        <v>36</v>
      </c>
      <c r="F19" s="26">
        <v>2</v>
      </c>
      <c r="G19" s="27">
        <v>3</v>
      </c>
      <c r="H19" s="28">
        <v>32794</v>
      </c>
      <c r="I19" s="28">
        <v>1023</v>
      </c>
      <c r="J19" s="29">
        <f t="shared" si="0"/>
        <v>-0.47339178469345156</v>
      </c>
      <c r="K19" s="28">
        <v>62274</v>
      </c>
      <c r="L19" s="28">
        <v>1902</v>
      </c>
      <c r="M19" s="30">
        <v>73814</v>
      </c>
      <c r="N19" s="31">
        <f t="shared" si="1"/>
        <v>106608</v>
      </c>
      <c r="O19" s="31">
        <f t="shared" si="2"/>
        <v>3294</v>
      </c>
      <c r="P19" s="34">
        <v>2271</v>
      </c>
      <c r="Q19" s="33"/>
    </row>
    <row r="20" spans="1:17" s="24" customFormat="1" ht="12.75">
      <c r="A20" s="25">
        <v>12</v>
      </c>
      <c r="B20" s="25">
        <v>10</v>
      </c>
      <c r="C20" s="26" t="s">
        <v>200</v>
      </c>
      <c r="D20" s="44" t="s">
        <v>39</v>
      </c>
      <c r="E20" s="26" t="s">
        <v>40</v>
      </c>
      <c r="F20" s="26">
        <v>5</v>
      </c>
      <c r="G20" s="27">
        <v>13</v>
      </c>
      <c r="H20" s="28">
        <v>32262</v>
      </c>
      <c r="I20" s="28">
        <v>845</v>
      </c>
      <c r="J20" s="29">
        <f t="shared" si="0"/>
        <v>-0.26668939652233203</v>
      </c>
      <c r="K20" s="28">
        <v>43995</v>
      </c>
      <c r="L20" s="28">
        <v>1124</v>
      </c>
      <c r="M20" s="30">
        <v>726631</v>
      </c>
      <c r="N20" s="31">
        <f t="shared" si="1"/>
        <v>758893</v>
      </c>
      <c r="O20" s="31">
        <f t="shared" si="2"/>
        <v>20565</v>
      </c>
      <c r="P20" s="34">
        <v>19720</v>
      </c>
      <c r="Q20" s="33"/>
    </row>
    <row r="21" spans="1:17" s="24" customFormat="1" ht="12.75">
      <c r="A21" s="25">
        <v>13</v>
      </c>
      <c r="B21" s="25">
        <v>8</v>
      </c>
      <c r="C21" s="26" t="s">
        <v>204</v>
      </c>
      <c r="D21" s="44" t="s">
        <v>85</v>
      </c>
      <c r="E21" s="26" t="s">
        <v>38</v>
      </c>
      <c r="F21" s="26">
        <v>4</v>
      </c>
      <c r="G21" s="27">
        <v>11</v>
      </c>
      <c r="H21" s="28">
        <v>25924.76</v>
      </c>
      <c r="I21" s="28">
        <v>819</v>
      </c>
      <c r="J21" s="29">
        <f t="shared" si="0"/>
        <v>-0.4803303465832782</v>
      </c>
      <c r="K21" s="28">
        <v>49887</v>
      </c>
      <c r="L21" s="28">
        <v>1683</v>
      </c>
      <c r="M21" s="30">
        <v>378194</v>
      </c>
      <c r="N21" s="31">
        <f t="shared" si="1"/>
        <v>404118.76</v>
      </c>
      <c r="O21" s="31">
        <f t="shared" si="2"/>
        <v>14681</v>
      </c>
      <c r="P21" s="34">
        <v>13862</v>
      </c>
      <c r="Q21" s="33"/>
    </row>
    <row r="22" spans="1:17" s="24" customFormat="1" ht="12.75">
      <c r="A22" s="25">
        <v>14</v>
      </c>
      <c r="B22" s="25">
        <v>11</v>
      </c>
      <c r="C22" s="26" t="s">
        <v>195</v>
      </c>
      <c r="D22" s="44" t="s">
        <v>37</v>
      </c>
      <c r="E22" s="26" t="s">
        <v>38</v>
      </c>
      <c r="F22" s="26">
        <v>6</v>
      </c>
      <c r="G22" s="27">
        <v>5</v>
      </c>
      <c r="H22" s="28">
        <v>25026</v>
      </c>
      <c r="I22" s="28">
        <v>833</v>
      </c>
      <c r="J22" s="29">
        <f t="shared" si="0"/>
        <v>-0.26895101218122863</v>
      </c>
      <c r="K22" s="28">
        <v>34233</v>
      </c>
      <c r="L22" s="28">
        <v>1220</v>
      </c>
      <c r="M22" s="30">
        <v>942617</v>
      </c>
      <c r="N22" s="31">
        <f t="shared" si="1"/>
        <v>967643</v>
      </c>
      <c r="O22" s="31">
        <f t="shared" si="2"/>
        <v>35627</v>
      </c>
      <c r="P22" s="34">
        <v>34794</v>
      </c>
      <c r="Q22" s="33"/>
    </row>
    <row r="23" spans="1:17" s="24" customFormat="1" ht="12.75">
      <c r="A23" s="25">
        <v>15</v>
      </c>
      <c r="B23" s="25">
        <v>14</v>
      </c>
      <c r="C23" s="26" t="s">
        <v>206</v>
      </c>
      <c r="D23" s="44" t="s">
        <v>39</v>
      </c>
      <c r="E23" s="26" t="s">
        <v>38</v>
      </c>
      <c r="F23" s="26">
        <v>4</v>
      </c>
      <c r="G23" s="27">
        <v>2</v>
      </c>
      <c r="H23" s="28">
        <v>20967</v>
      </c>
      <c r="I23" s="28">
        <v>647</v>
      </c>
      <c r="J23" s="29">
        <f t="shared" si="0"/>
        <v>-0.15243754547659472</v>
      </c>
      <c r="K23" s="28">
        <v>24738</v>
      </c>
      <c r="L23" s="28">
        <v>773</v>
      </c>
      <c r="M23" s="30">
        <v>145089</v>
      </c>
      <c r="N23" s="31">
        <f t="shared" si="1"/>
        <v>166056</v>
      </c>
      <c r="O23" s="31">
        <f t="shared" si="2"/>
        <v>5492</v>
      </c>
      <c r="P23" s="34">
        <v>4845</v>
      </c>
      <c r="Q23" s="33"/>
    </row>
    <row r="24" spans="1:17" s="24" customFormat="1" ht="12.75">
      <c r="A24" s="25">
        <v>16</v>
      </c>
      <c r="B24" s="25">
        <v>15</v>
      </c>
      <c r="C24" s="26" t="s">
        <v>208</v>
      </c>
      <c r="D24" s="44" t="s">
        <v>41</v>
      </c>
      <c r="E24" s="26" t="s">
        <v>36</v>
      </c>
      <c r="F24" s="26">
        <v>3</v>
      </c>
      <c r="G24" s="27">
        <v>7</v>
      </c>
      <c r="H24" s="28">
        <v>17761</v>
      </c>
      <c r="I24" s="28">
        <v>690</v>
      </c>
      <c r="J24" s="29">
        <f t="shared" si="0"/>
        <v>-0.1474174347158218</v>
      </c>
      <c r="K24" s="28">
        <v>20832</v>
      </c>
      <c r="L24" s="28">
        <v>767</v>
      </c>
      <c r="M24" s="30">
        <v>82452</v>
      </c>
      <c r="N24" s="31">
        <f t="shared" si="1"/>
        <v>100213</v>
      </c>
      <c r="O24" s="31">
        <f t="shared" si="2"/>
        <v>3835</v>
      </c>
      <c r="P24" s="34">
        <v>3145</v>
      </c>
      <c r="Q24" s="33"/>
    </row>
    <row r="25" spans="1:17" s="24" customFormat="1" ht="12.75">
      <c r="A25" s="25">
        <v>17</v>
      </c>
      <c r="B25" s="25">
        <v>12</v>
      </c>
      <c r="C25" s="26" t="s">
        <v>205</v>
      </c>
      <c r="D25" s="44" t="s">
        <v>37</v>
      </c>
      <c r="E25" s="26" t="s">
        <v>38</v>
      </c>
      <c r="F25" s="26">
        <v>4</v>
      </c>
      <c r="G25" s="27">
        <v>6</v>
      </c>
      <c r="H25" s="28">
        <v>16805</v>
      </c>
      <c r="I25" s="28">
        <v>460</v>
      </c>
      <c r="J25" s="29">
        <f t="shared" si="0"/>
        <v>-0.3732050277871023</v>
      </c>
      <c r="K25" s="28">
        <v>26811</v>
      </c>
      <c r="L25" s="28">
        <v>686</v>
      </c>
      <c r="M25" s="30">
        <v>238680</v>
      </c>
      <c r="N25" s="31">
        <f t="shared" si="1"/>
        <v>255485</v>
      </c>
      <c r="O25" s="31">
        <f t="shared" si="2"/>
        <v>6854</v>
      </c>
      <c r="P25" s="34">
        <v>6394</v>
      </c>
      <c r="Q25" s="33"/>
    </row>
    <row r="26" spans="1:17" s="24" customFormat="1" ht="12.75">
      <c r="A26" s="25">
        <v>18</v>
      </c>
      <c r="B26" s="25">
        <v>13</v>
      </c>
      <c r="C26" s="26" t="s">
        <v>209</v>
      </c>
      <c r="D26" s="44" t="s">
        <v>39</v>
      </c>
      <c r="E26" s="26" t="s">
        <v>43</v>
      </c>
      <c r="F26" s="26">
        <v>3</v>
      </c>
      <c r="G26" s="27">
        <v>9</v>
      </c>
      <c r="H26" s="28">
        <v>14549</v>
      </c>
      <c r="I26" s="28">
        <v>475</v>
      </c>
      <c r="J26" s="29">
        <f t="shared" si="0"/>
        <v>-0.43960403666897774</v>
      </c>
      <c r="K26" s="28">
        <v>25962</v>
      </c>
      <c r="L26" s="28">
        <v>838</v>
      </c>
      <c r="M26" s="30">
        <v>72160</v>
      </c>
      <c r="N26" s="31">
        <f t="shared" si="1"/>
        <v>86709</v>
      </c>
      <c r="O26" s="31">
        <f t="shared" si="2"/>
        <v>2990</v>
      </c>
      <c r="P26" s="34">
        <v>2515</v>
      </c>
      <c r="Q26" s="33"/>
    </row>
    <row r="27" spans="1:17" s="24" customFormat="1" ht="12.75">
      <c r="A27" s="25">
        <v>19</v>
      </c>
      <c r="B27" s="25">
        <v>19</v>
      </c>
      <c r="C27" s="26" t="s">
        <v>189</v>
      </c>
      <c r="D27" s="44" t="s">
        <v>35</v>
      </c>
      <c r="E27" s="26" t="s">
        <v>38</v>
      </c>
      <c r="F27" s="26">
        <v>8</v>
      </c>
      <c r="G27" s="27">
        <v>4</v>
      </c>
      <c r="H27" s="28">
        <v>10861</v>
      </c>
      <c r="I27" s="28">
        <v>371</v>
      </c>
      <c r="J27" s="29">
        <f t="shared" si="0"/>
        <v>-0.00984592943750573</v>
      </c>
      <c r="K27" s="28">
        <v>10969</v>
      </c>
      <c r="L27" s="28">
        <v>397</v>
      </c>
      <c r="M27" s="30">
        <v>839667</v>
      </c>
      <c r="N27" s="31">
        <f t="shared" si="1"/>
        <v>850528</v>
      </c>
      <c r="O27" s="31">
        <f t="shared" si="2"/>
        <v>31937</v>
      </c>
      <c r="P27" s="34">
        <v>31566</v>
      </c>
      <c r="Q27" s="33"/>
    </row>
    <row r="28" spans="1:17" s="24" customFormat="1" ht="12.75">
      <c r="A28" s="25">
        <v>20</v>
      </c>
      <c r="B28" s="25">
        <v>16</v>
      </c>
      <c r="C28" s="26" t="s">
        <v>199</v>
      </c>
      <c r="D28" s="44" t="s">
        <v>41</v>
      </c>
      <c r="E28" s="26" t="s">
        <v>36</v>
      </c>
      <c r="F28" s="26">
        <v>5</v>
      </c>
      <c r="G28" s="27">
        <v>5</v>
      </c>
      <c r="H28" s="28">
        <v>10706</v>
      </c>
      <c r="I28" s="28">
        <v>374</v>
      </c>
      <c r="J28" s="29">
        <f t="shared" si="0"/>
        <v>-0.4244395462609537</v>
      </c>
      <c r="K28" s="28">
        <v>18601</v>
      </c>
      <c r="L28" s="28">
        <v>616</v>
      </c>
      <c r="M28" s="30">
        <v>322545</v>
      </c>
      <c r="N28" s="31">
        <f t="shared" si="1"/>
        <v>333251</v>
      </c>
      <c r="O28" s="31">
        <f t="shared" si="2"/>
        <v>12257</v>
      </c>
      <c r="P28" s="34">
        <v>11883</v>
      </c>
      <c r="Q28" s="33"/>
    </row>
    <row r="29" spans="1:17" s="24" customFormat="1" ht="12.75">
      <c r="A29" s="25">
        <v>21</v>
      </c>
      <c r="B29" s="25">
        <v>18</v>
      </c>
      <c r="C29" s="41" t="s">
        <v>178</v>
      </c>
      <c r="D29" s="44" t="s">
        <v>37</v>
      </c>
      <c r="E29" s="26" t="s">
        <v>38</v>
      </c>
      <c r="F29" s="26">
        <v>11</v>
      </c>
      <c r="G29" s="27">
        <v>6</v>
      </c>
      <c r="H29" s="28">
        <v>10660</v>
      </c>
      <c r="I29" s="28">
        <v>410</v>
      </c>
      <c r="J29" s="29">
        <f t="shared" si="0"/>
        <v>-0.28254139184277827</v>
      </c>
      <c r="K29" s="28">
        <v>14858</v>
      </c>
      <c r="L29" s="28">
        <v>387</v>
      </c>
      <c r="M29" s="30">
        <v>4421975</v>
      </c>
      <c r="N29" s="31">
        <f t="shared" si="1"/>
        <v>4432635</v>
      </c>
      <c r="O29" s="31">
        <f t="shared" si="2"/>
        <v>120791</v>
      </c>
      <c r="P29" s="34">
        <v>120381</v>
      </c>
      <c r="Q29" s="33"/>
    </row>
    <row r="30" spans="1:17" s="24" customFormat="1" ht="12.75">
      <c r="A30" s="25">
        <v>22</v>
      </c>
      <c r="B30" s="25" t="s">
        <v>62</v>
      </c>
      <c r="C30" s="26" t="s">
        <v>220</v>
      </c>
      <c r="D30" s="44" t="s">
        <v>44</v>
      </c>
      <c r="E30" s="26" t="s">
        <v>36</v>
      </c>
      <c r="F30" s="26">
        <v>1</v>
      </c>
      <c r="G30" s="27">
        <v>3</v>
      </c>
      <c r="H30" s="28">
        <v>9802</v>
      </c>
      <c r="I30" s="28">
        <v>343</v>
      </c>
      <c r="J30" s="29" t="e">
        <f t="shared" si="0"/>
        <v>#DIV/0!</v>
      </c>
      <c r="K30" s="28"/>
      <c r="L30" s="28"/>
      <c r="M30" s="30"/>
      <c r="N30" s="31">
        <f t="shared" si="1"/>
        <v>9802</v>
      </c>
      <c r="O30" s="31">
        <f t="shared" si="2"/>
        <v>343</v>
      </c>
      <c r="P30" s="34"/>
      <c r="Q30" s="33"/>
    </row>
    <row r="31" spans="1:17" s="24" customFormat="1" ht="12.75">
      <c r="A31" s="25">
        <v>23</v>
      </c>
      <c r="B31" s="25">
        <v>17</v>
      </c>
      <c r="C31" s="26" t="s">
        <v>218</v>
      </c>
      <c r="D31" s="44" t="s">
        <v>44</v>
      </c>
      <c r="E31" s="26" t="s">
        <v>42</v>
      </c>
      <c r="F31" s="26">
        <v>2</v>
      </c>
      <c r="G31" s="27">
        <v>3</v>
      </c>
      <c r="H31" s="28">
        <v>8341</v>
      </c>
      <c r="I31" s="28">
        <v>276</v>
      </c>
      <c r="J31" s="29">
        <f t="shared" si="0"/>
        <v>-0.5079926856603552</v>
      </c>
      <c r="K31" s="28">
        <v>16953</v>
      </c>
      <c r="L31" s="28">
        <v>558</v>
      </c>
      <c r="M31" s="30">
        <v>22845</v>
      </c>
      <c r="N31" s="31">
        <f t="shared" si="1"/>
        <v>31186</v>
      </c>
      <c r="O31" s="31">
        <f t="shared" si="2"/>
        <v>1054</v>
      </c>
      <c r="P31" s="34">
        <v>778</v>
      </c>
      <c r="Q31" s="33"/>
    </row>
    <row r="32" spans="1:17" s="24" customFormat="1" ht="12.75">
      <c r="A32" s="25">
        <v>24</v>
      </c>
      <c r="B32" s="25">
        <v>22</v>
      </c>
      <c r="C32" s="48" t="s">
        <v>171</v>
      </c>
      <c r="D32" s="44" t="s">
        <v>39</v>
      </c>
      <c r="E32" s="26" t="s">
        <v>38</v>
      </c>
      <c r="F32" s="26">
        <v>13</v>
      </c>
      <c r="G32" s="27">
        <v>3</v>
      </c>
      <c r="H32" s="28">
        <v>8224</v>
      </c>
      <c r="I32" s="28">
        <v>263</v>
      </c>
      <c r="J32" s="29">
        <f t="shared" si="0"/>
        <v>0.45996804544647607</v>
      </c>
      <c r="K32" s="28">
        <v>5633</v>
      </c>
      <c r="L32" s="28">
        <v>180</v>
      </c>
      <c r="M32" s="30">
        <v>745036</v>
      </c>
      <c r="N32" s="31">
        <f t="shared" si="1"/>
        <v>753260</v>
      </c>
      <c r="O32" s="31">
        <f t="shared" si="2"/>
        <v>21748</v>
      </c>
      <c r="P32" s="34">
        <v>21485</v>
      </c>
      <c r="Q32" s="33"/>
    </row>
    <row r="33" spans="1:17" s="24" customFormat="1" ht="12.75">
      <c r="A33" s="25">
        <v>25</v>
      </c>
      <c r="B33" s="25" t="s">
        <v>62</v>
      </c>
      <c r="C33" s="26" t="s">
        <v>223</v>
      </c>
      <c r="D33" s="44" t="s">
        <v>39</v>
      </c>
      <c r="E33" s="26" t="s">
        <v>42</v>
      </c>
      <c r="F33" s="26">
        <v>1</v>
      </c>
      <c r="G33" s="27">
        <v>2</v>
      </c>
      <c r="H33" s="28">
        <v>6312</v>
      </c>
      <c r="I33" s="28">
        <v>207</v>
      </c>
      <c r="J33" s="29" t="e">
        <f t="shared" si="0"/>
        <v>#DIV/0!</v>
      </c>
      <c r="K33" s="28"/>
      <c r="L33" s="28"/>
      <c r="M33" s="30"/>
      <c r="N33" s="31">
        <f t="shared" si="1"/>
        <v>6312</v>
      </c>
      <c r="O33" s="31">
        <f t="shared" si="2"/>
        <v>207</v>
      </c>
      <c r="P33" s="34"/>
      <c r="Q33" s="33"/>
    </row>
    <row r="34" spans="1:17" s="24" customFormat="1" ht="12.75">
      <c r="A34" s="25">
        <v>26</v>
      </c>
      <c r="B34" s="25">
        <v>20</v>
      </c>
      <c r="C34" s="26" t="s">
        <v>193</v>
      </c>
      <c r="D34" s="44" t="s">
        <v>35</v>
      </c>
      <c r="E34" s="26" t="s">
        <v>38</v>
      </c>
      <c r="F34" s="26">
        <v>7</v>
      </c>
      <c r="G34" s="27">
        <v>4</v>
      </c>
      <c r="H34" s="28">
        <v>3609</v>
      </c>
      <c r="I34" s="28">
        <v>132</v>
      </c>
      <c r="J34" s="29">
        <f t="shared" si="0"/>
        <v>-0.6486223347288482</v>
      </c>
      <c r="K34" s="28">
        <v>10271</v>
      </c>
      <c r="L34" s="28">
        <v>408</v>
      </c>
      <c r="M34" s="30">
        <v>268493</v>
      </c>
      <c r="N34" s="31">
        <f t="shared" si="1"/>
        <v>272102</v>
      </c>
      <c r="O34" s="31">
        <f t="shared" si="2"/>
        <v>10244</v>
      </c>
      <c r="P34" s="34">
        <v>10112</v>
      </c>
      <c r="Q34" s="33"/>
    </row>
    <row r="35" spans="1:17" s="24" customFormat="1" ht="12.75">
      <c r="A35" s="25">
        <v>27</v>
      </c>
      <c r="B35" s="25">
        <v>21</v>
      </c>
      <c r="C35" s="26" t="s">
        <v>197</v>
      </c>
      <c r="D35" s="44" t="s">
        <v>39</v>
      </c>
      <c r="E35" s="26" t="s">
        <v>40</v>
      </c>
      <c r="F35" s="26">
        <v>6</v>
      </c>
      <c r="G35" s="27">
        <v>1</v>
      </c>
      <c r="H35" s="28">
        <v>3470</v>
      </c>
      <c r="I35" s="28">
        <v>118</v>
      </c>
      <c r="J35" s="29">
        <f t="shared" si="0"/>
        <v>-0.5059794988610478</v>
      </c>
      <c r="K35" s="28">
        <v>7024</v>
      </c>
      <c r="L35" s="28">
        <v>225</v>
      </c>
      <c r="M35" s="30">
        <v>255064</v>
      </c>
      <c r="N35" s="31">
        <f t="shared" si="1"/>
        <v>258534</v>
      </c>
      <c r="O35" s="31">
        <f t="shared" si="2"/>
        <v>9344</v>
      </c>
      <c r="P35" s="34">
        <v>9226</v>
      </c>
      <c r="Q35" s="33"/>
    </row>
    <row r="36" spans="1:17" s="24" customFormat="1" ht="12.75">
      <c r="A36" s="25">
        <v>28</v>
      </c>
      <c r="B36" s="25">
        <v>24</v>
      </c>
      <c r="C36" s="26" t="s">
        <v>159</v>
      </c>
      <c r="D36" s="44" t="s">
        <v>45</v>
      </c>
      <c r="E36" s="26" t="s">
        <v>38</v>
      </c>
      <c r="F36" s="26">
        <v>17</v>
      </c>
      <c r="G36" s="27">
        <v>3</v>
      </c>
      <c r="H36" s="28">
        <v>2840</v>
      </c>
      <c r="I36" s="28">
        <v>172</v>
      </c>
      <c r="J36" s="29">
        <f t="shared" si="0"/>
        <v>-0.4010965837199494</v>
      </c>
      <c r="K36" s="28">
        <v>4742</v>
      </c>
      <c r="L36" s="28">
        <v>278</v>
      </c>
      <c r="M36" s="30">
        <v>2931862</v>
      </c>
      <c r="N36" s="31">
        <f t="shared" si="1"/>
        <v>2934702</v>
      </c>
      <c r="O36" s="31">
        <f t="shared" si="2"/>
        <v>88293</v>
      </c>
      <c r="P36" s="34">
        <v>88121</v>
      </c>
      <c r="Q36" s="33"/>
    </row>
    <row r="37" spans="1:17" ht="13.5" thickBot="1">
      <c r="A37" s="35"/>
      <c r="B37" s="35"/>
      <c r="C37" s="36"/>
      <c r="D37" s="36"/>
      <c r="E37" s="36"/>
      <c r="F37" s="36"/>
      <c r="G37" s="36"/>
      <c r="H37" s="37">
        <f>SUM(H9:H35)</f>
        <v>1381229.76</v>
      </c>
      <c r="I37" s="37">
        <f>SUM(I9:I35)</f>
        <v>45693</v>
      </c>
      <c r="J37" s="38">
        <f t="shared" si="0"/>
        <v>-0.04316820050639225</v>
      </c>
      <c r="K37" s="37">
        <f>SUM(K9:K35)</f>
        <v>1443545</v>
      </c>
      <c r="L37" s="37">
        <f>SUM(L9:L35)</f>
        <v>47531</v>
      </c>
      <c r="M37" s="37">
        <f>SUM(M9:M35)</f>
        <v>15433470</v>
      </c>
      <c r="N37" s="39"/>
      <c r="O37" s="39"/>
      <c r="P37" s="37">
        <f>SUM(P9:P35)</f>
        <v>489535</v>
      </c>
      <c r="Q3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4">
      <selection activeCell="C35" sqref="C3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212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40805</v>
      </c>
      <c r="P2" s="18"/>
    </row>
    <row r="3" spans="5:10" ht="12.75">
      <c r="E3" s="12" t="s">
        <v>9</v>
      </c>
      <c r="I3" s="19" t="s">
        <v>10</v>
      </c>
      <c r="J3" s="20">
        <v>38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 t="s">
        <v>62</v>
      </c>
      <c r="C9" s="26" t="s">
        <v>217</v>
      </c>
      <c r="D9" s="44" t="s">
        <v>85</v>
      </c>
      <c r="E9" s="26" t="s">
        <v>38</v>
      </c>
      <c r="F9" s="26">
        <v>1</v>
      </c>
      <c r="G9" s="27">
        <v>17</v>
      </c>
      <c r="H9" s="28">
        <v>546753</v>
      </c>
      <c r="I9" s="28">
        <v>18444</v>
      </c>
      <c r="J9" s="29" t="e">
        <f aca="true" t="shared" si="0" ref="J9:J33">H9/K9-100%</f>
        <v>#DIV/0!</v>
      </c>
      <c r="K9" s="28"/>
      <c r="L9" s="28"/>
      <c r="M9" s="30"/>
      <c r="N9" s="31">
        <f aca="true" t="shared" si="1" ref="N9:N32">H9+M9</f>
        <v>546753</v>
      </c>
      <c r="O9" s="31">
        <f aca="true" t="shared" si="2" ref="O9:O32">I9+P9</f>
        <v>18444</v>
      </c>
      <c r="P9" s="32"/>
      <c r="Q9" s="33"/>
    </row>
    <row r="10" spans="1:17" s="24" customFormat="1" ht="12.75">
      <c r="A10" s="25">
        <v>2</v>
      </c>
      <c r="B10" s="25">
        <v>1</v>
      </c>
      <c r="C10" s="26" t="s">
        <v>185</v>
      </c>
      <c r="D10" s="44" t="s">
        <v>41</v>
      </c>
      <c r="E10" s="26" t="s">
        <v>36</v>
      </c>
      <c r="F10" s="26">
        <v>7</v>
      </c>
      <c r="G10" s="27">
        <v>19</v>
      </c>
      <c r="H10" s="28">
        <v>137998</v>
      </c>
      <c r="I10" s="28">
        <v>4490</v>
      </c>
      <c r="J10" s="29">
        <f t="shared" si="0"/>
        <v>-0.14428866414083474</v>
      </c>
      <c r="K10" s="28">
        <v>161267</v>
      </c>
      <c r="L10" s="28">
        <v>4940</v>
      </c>
      <c r="M10" s="30">
        <v>3090594</v>
      </c>
      <c r="N10" s="31">
        <f t="shared" si="1"/>
        <v>3228592</v>
      </c>
      <c r="O10" s="31">
        <f t="shared" si="2"/>
        <v>102854</v>
      </c>
      <c r="P10" s="32">
        <v>98364</v>
      </c>
      <c r="Q10" s="33"/>
    </row>
    <row r="11" spans="1:17" s="24" customFormat="1" ht="12.75">
      <c r="A11" s="25">
        <v>3</v>
      </c>
      <c r="B11" s="25" t="s">
        <v>62</v>
      </c>
      <c r="C11" s="26" t="s">
        <v>214</v>
      </c>
      <c r="D11" s="44" t="s">
        <v>39</v>
      </c>
      <c r="E11" s="26" t="s">
        <v>38</v>
      </c>
      <c r="F11" s="26">
        <v>1</v>
      </c>
      <c r="G11" s="27">
        <v>11</v>
      </c>
      <c r="H11" s="28">
        <v>125072</v>
      </c>
      <c r="I11" s="28">
        <v>4163</v>
      </c>
      <c r="J11" s="29" t="e">
        <f t="shared" si="0"/>
        <v>#DIV/0!</v>
      </c>
      <c r="K11" s="28"/>
      <c r="L11" s="28"/>
      <c r="M11" s="30"/>
      <c r="N11" s="31">
        <f t="shared" si="1"/>
        <v>125072</v>
      </c>
      <c r="O11" s="31">
        <f t="shared" si="2"/>
        <v>4163</v>
      </c>
      <c r="P11" s="32"/>
      <c r="Q11" s="33"/>
    </row>
    <row r="12" spans="1:17" s="24" customFormat="1" ht="12.75">
      <c r="A12" s="25">
        <v>4</v>
      </c>
      <c r="B12" s="25">
        <v>2</v>
      </c>
      <c r="C12" s="26" t="s">
        <v>201</v>
      </c>
      <c r="D12" s="44" t="s">
        <v>67</v>
      </c>
      <c r="E12" s="26" t="s">
        <v>36</v>
      </c>
      <c r="F12" s="26">
        <v>4</v>
      </c>
      <c r="G12" s="27">
        <v>23</v>
      </c>
      <c r="H12" s="28">
        <v>89896</v>
      </c>
      <c r="I12" s="28">
        <v>3550</v>
      </c>
      <c r="J12" s="29">
        <f t="shared" si="0"/>
        <v>-0.29399753398622486</v>
      </c>
      <c r="K12" s="28">
        <v>127331</v>
      </c>
      <c r="L12" s="28">
        <v>4566</v>
      </c>
      <c r="M12" s="30">
        <v>1059820</v>
      </c>
      <c r="N12" s="31">
        <f t="shared" si="1"/>
        <v>1149716</v>
      </c>
      <c r="O12" s="31">
        <f t="shared" si="2"/>
        <v>41387</v>
      </c>
      <c r="P12" s="32">
        <v>37837</v>
      </c>
      <c r="Q12" s="33"/>
    </row>
    <row r="13" spans="1:17" s="24" customFormat="1" ht="12.75">
      <c r="A13" s="25">
        <v>5</v>
      </c>
      <c r="B13" s="25">
        <v>3</v>
      </c>
      <c r="C13" s="26" t="s">
        <v>210</v>
      </c>
      <c r="D13" s="44" t="s">
        <v>39</v>
      </c>
      <c r="E13" s="26" t="s">
        <v>40</v>
      </c>
      <c r="F13" s="26">
        <v>2</v>
      </c>
      <c r="G13" s="27">
        <v>8</v>
      </c>
      <c r="H13" s="28">
        <v>72456</v>
      </c>
      <c r="I13" s="28">
        <v>1813</v>
      </c>
      <c r="J13" s="29">
        <f t="shared" si="0"/>
        <v>-0.229306273533729</v>
      </c>
      <c r="K13" s="28">
        <v>94014</v>
      </c>
      <c r="L13" s="28">
        <v>2220</v>
      </c>
      <c r="M13" s="30">
        <v>123715</v>
      </c>
      <c r="N13" s="31">
        <f t="shared" si="1"/>
        <v>196171</v>
      </c>
      <c r="O13" s="31">
        <f t="shared" si="2"/>
        <v>4847</v>
      </c>
      <c r="P13" s="32">
        <v>3034</v>
      </c>
      <c r="Q13" s="33"/>
    </row>
    <row r="14" spans="1:17" s="24" customFormat="1" ht="12.75">
      <c r="A14" s="25">
        <v>6</v>
      </c>
      <c r="B14" s="25" t="s">
        <v>62</v>
      </c>
      <c r="C14" s="26" t="s">
        <v>213</v>
      </c>
      <c r="D14" s="44" t="s">
        <v>67</v>
      </c>
      <c r="E14" s="26" t="s">
        <v>36</v>
      </c>
      <c r="F14" s="26">
        <v>1</v>
      </c>
      <c r="G14" s="27">
        <v>4</v>
      </c>
      <c r="H14" s="28">
        <v>62274</v>
      </c>
      <c r="I14" s="28">
        <v>1902</v>
      </c>
      <c r="J14" s="29" t="e">
        <f t="shared" si="0"/>
        <v>#DIV/0!</v>
      </c>
      <c r="K14" s="28"/>
      <c r="L14" s="28"/>
      <c r="M14" s="30"/>
      <c r="N14" s="31">
        <f t="shared" si="1"/>
        <v>62274</v>
      </c>
      <c r="O14" s="31">
        <f t="shared" si="2"/>
        <v>1902</v>
      </c>
      <c r="P14" s="32"/>
      <c r="Q14" s="33"/>
    </row>
    <row r="15" spans="1:17" s="24" customFormat="1" ht="12.75">
      <c r="A15" s="25">
        <v>7</v>
      </c>
      <c r="B15" s="25">
        <v>7</v>
      </c>
      <c r="C15" s="26" t="s">
        <v>211</v>
      </c>
      <c r="D15" s="44" t="s">
        <v>37</v>
      </c>
      <c r="E15" s="26" t="s">
        <v>38</v>
      </c>
      <c r="F15" s="26">
        <v>2</v>
      </c>
      <c r="G15" s="27">
        <v>9</v>
      </c>
      <c r="H15" s="28">
        <v>51102</v>
      </c>
      <c r="I15" s="28">
        <v>1684</v>
      </c>
      <c r="J15" s="29">
        <f t="shared" si="0"/>
        <v>-0.39376468076019644</v>
      </c>
      <c r="K15" s="28">
        <v>84294</v>
      </c>
      <c r="L15" s="28">
        <v>2858</v>
      </c>
      <c r="M15" s="42">
        <v>118646</v>
      </c>
      <c r="N15" s="31">
        <f t="shared" si="1"/>
        <v>169748</v>
      </c>
      <c r="O15" s="31">
        <f t="shared" si="2"/>
        <v>5998</v>
      </c>
      <c r="P15" s="32">
        <v>4314</v>
      </c>
      <c r="Q15" s="33"/>
    </row>
    <row r="16" spans="1:17" s="24" customFormat="1" ht="12.75">
      <c r="A16" s="25">
        <v>8</v>
      </c>
      <c r="B16" s="25">
        <v>4</v>
      </c>
      <c r="C16" s="26" t="s">
        <v>204</v>
      </c>
      <c r="D16" s="44" t="s">
        <v>85</v>
      </c>
      <c r="E16" s="26" t="s">
        <v>38</v>
      </c>
      <c r="F16" s="26">
        <v>3</v>
      </c>
      <c r="G16" s="27">
        <v>11</v>
      </c>
      <c r="H16" s="28">
        <v>49887</v>
      </c>
      <c r="I16" s="28">
        <v>1683</v>
      </c>
      <c r="J16" s="29">
        <f t="shared" si="0"/>
        <v>-0.4464687933425797</v>
      </c>
      <c r="K16" s="28">
        <v>90125</v>
      </c>
      <c r="L16" s="28">
        <v>3076</v>
      </c>
      <c r="M16" s="42">
        <v>300164</v>
      </c>
      <c r="N16" s="31">
        <f t="shared" si="1"/>
        <v>350051</v>
      </c>
      <c r="O16" s="31">
        <f t="shared" si="2"/>
        <v>12704</v>
      </c>
      <c r="P16" s="32">
        <v>11021</v>
      </c>
      <c r="Q16" s="33"/>
    </row>
    <row r="17" spans="1:17" s="24" customFormat="1" ht="12.75">
      <c r="A17" s="25">
        <v>9</v>
      </c>
      <c r="B17" s="25" t="s">
        <v>62</v>
      </c>
      <c r="C17" s="26" t="s">
        <v>215</v>
      </c>
      <c r="D17" s="44" t="s">
        <v>39</v>
      </c>
      <c r="E17" s="26" t="s">
        <v>216</v>
      </c>
      <c r="F17" s="26">
        <v>1</v>
      </c>
      <c r="G17" s="27">
        <v>11</v>
      </c>
      <c r="H17" s="28">
        <v>47227</v>
      </c>
      <c r="I17" s="28">
        <v>1623</v>
      </c>
      <c r="J17" s="29" t="e">
        <f t="shared" si="0"/>
        <v>#DIV/0!</v>
      </c>
      <c r="K17" s="28"/>
      <c r="L17" s="28"/>
      <c r="M17" s="30"/>
      <c r="N17" s="31">
        <f t="shared" si="1"/>
        <v>47227</v>
      </c>
      <c r="O17" s="31">
        <f t="shared" si="2"/>
        <v>1623</v>
      </c>
      <c r="P17" s="34"/>
      <c r="Q17" s="33"/>
    </row>
    <row r="18" spans="1:17" s="24" customFormat="1" ht="12.75">
      <c r="A18" s="25">
        <v>10</v>
      </c>
      <c r="B18" s="25">
        <v>5</v>
      </c>
      <c r="C18" s="26" t="s">
        <v>200</v>
      </c>
      <c r="D18" s="44" t="s">
        <v>39</v>
      </c>
      <c r="E18" s="26" t="s">
        <v>40</v>
      </c>
      <c r="F18" s="26">
        <v>4</v>
      </c>
      <c r="G18" s="27">
        <v>13</v>
      </c>
      <c r="H18" s="28">
        <v>43995</v>
      </c>
      <c r="I18" s="28">
        <v>1124</v>
      </c>
      <c r="J18" s="29">
        <f t="shared" si="0"/>
        <v>-0.48810285647798013</v>
      </c>
      <c r="K18" s="28">
        <v>85945</v>
      </c>
      <c r="L18" s="28">
        <v>2215</v>
      </c>
      <c r="M18" s="30">
        <v>662680</v>
      </c>
      <c r="N18" s="31">
        <f t="shared" si="1"/>
        <v>706675</v>
      </c>
      <c r="O18" s="31">
        <f t="shared" si="2"/>
        <v>19129</v>
      </c>
      <c r="P18" s="34">
        <v>18005</v>
      </c>
      <c r="Q18" s="33"/>
    </row>
    <row r="19" spans="1:17" s="24" customFormat="1" ht="12.75">
      <c r="A19" s="25">
        <v>11</v>
      </c>
      <c r="B19" s="25">
        <v>6</v>
      </c>
      <c r="C19" s="26" t="s">
        <v>195</v>
      </c>
      <c r="D19" s="44" t="s">
        <v>37</v>
      </c>
      <c r="E19" s="26" t="s">
        <v>38</v>
      </c>
      <c r="F19" s="26">
        <v>5</v>
      </c>
      <c r="G19" s="27">
        <v>12</v>
      </c>
      <c r="H19" s="28">
        <v>34233</v>
      </c>
      <c r="I19" s="28">
        <v>1220</v>
      </c>
      <c r="J19" s="29">
        <f t="shared" si="0"/>
        <v>-0.5944774156864139</v>
      </c>
      <c r="K19" s="28">
        <v>84417</v>
      </c>
      <c r="L19" s="28">
        <v>2819</v>
      </c>
      <c r="M19" s="30">
        <v>893993</v>
      </c>
      <c r="N19" s="31">
        <f t="shared" si="1"/>
        <v>928226</v>
      </c>
      <c r="O19" s="31">
        <f t="shared" si="2"/>
        <v>34168</v>
      </c>
      <c r="P19" s="34">
        <v>32948</v>
      </c>
      <c r="Q19" s="33"/>
    </row>
    <row r="20" spans="1:17" s="24" customFormat="1" ht="12.75">
      <c r="A20" s="25">
        <v>12</v>
      </c>
      <c r="B20" s="25">
        <v>8</v>
      </c>
      <c r="C20" s="26" t="s">
        <v>205</v>
      </c>
      <c r="D20" s="44" t="s">
        <v>37</v>
      </c>
      <c r="E20" s="26" t="s">
        <v>38</v>
      </c>
      <c r="F20" s="26">
        <v>3</v>
      </c>
      <c r="G20" s="27">
        <v>12</v>
      </c>
      <c r="H20" s="28">
        <v>26811</v>
      </c>
      <c r="I20" s="28">
        <v>686</v>
      </c>
      <c r="J20" s="29">
        <f t="shared" si="0"/>
        <v>-0.47306460171773357</v>
      </c>
      <c r="K20" s="28">
        <v>50881</v>
      </c>
      <c r="L20" s="28">
        <v>1293</v>
      </c>
      <c r="M20" s="30">
        <v>200045</v>
      </c>
      <c r="N20" s="31">
        <f t="shared" si="1"/>
        <v>226856</v>
      </c>
      <c r="O20" s="31">
        <f t="shared" si="2"/>
        <v>5982</v>
      </c>
      <c r="P20" s="34">
        <v>5296</v>
      </c>
      <c r="Q20" s="33"/>
    </row>
    <row r="21" spans="1:17" s="24" customFormat="1" ht="12.75">
      <c r="A21" s="25">
        <v>13</v>
      </c>
      <c r="B21" s="25">
        <v>13</v>
      </c>
      <c r="C21" s="26" t="s">
        <v>209</v>
      </c>
      <c r="D21" s="44" t="s">
        <v>39</v>
      </c>
      <c r="E21" s="26" t="s">
        <v>43</v>
      </c>
      <c r="F21" s="26">
        <v>2</v>
      </c>
      <c r="G21" s="27">
        <v>9</v>
      </c>
      <c r="H21" s="28">
        <v>25962</v>
      </c>
      <c r="I21" s="28">
        <v>838</v>
      </c>
      <c r="J21" s="29">
        <f t="shared" si="0"/>
        <v>-0.05244716960473006</v>
      </c>
      <c r="K21" s="28">
        <v>27399</v>
      </c>
      <c r="L21" s="28">
        <v>917</v>
      </c>
      <c r="M21" s="30">
        <v>35382</v>
      </c>
      <c r="N21" s="31">
        <f t="shared" si="1"/>
        <v>61344</v>
      </c>
      <c r="O21" s="31">
        <f t="shared" si="2"/>
        <v>2090</v>
      </c>
      <c r="P21" s="34">
        <v>1252</v>
      </c>
      <c r="Q21" s="33"/>
    </row>
    <row r="22" spans="1:17" s="24" customFormat="1" ht="12.75">
      <c r="A22" s="25">
        <v>14</v>
      </c>
      <c r="B22" s="25">
        <v>11</v>
      </c>
      <c r="C22" s="26" t="s">
        <v>206</v>
      </c>
      <c r="D22" s="44" t="s">
        <v>39</v>
      </c>
      <c r="E22" s="26" t="s">
        <v>38</v>
      </c>
      <c r="F22" s="26">
        <v>3</v>
      </c>
      <c r="G22" s="27">
        <v>2</v>
      </c>
      <c r="H22" s="28">
        <v>24738</v>
      </c>
      <c r="I22" s="28">
        <v>773</v>
      </c>
      <c r="J22" s="29">
        <f t="shared" si="0"/>
        <v>-0.24716981132075466</v>
      </c>
      <c r="K22" s="28">
        <v>32860</v>
      </c>
      <c r="L22" s="28">
        <v>1012</v>
      </c>
      <c r="M22" s="30">
        <v>108219</v>
      </c>
      <c r="N22" s="31">
        <f t="shared" si="1"/>
        <v>132957</v>
      </c>
      <c r="O22" s="31">
        <f t="shared" si="2"/>
        <v>4391</v>
      </c>
      <c r="P22" s="34">
        <v>3618</v>
      </c>
      <c r="Q22" s="33"/>
    </row>
    <row r="23" spans="1:17" s="24" customFormat="1" ht="12.75">
      <c r="A23" s="25">
        <v>15</v>
      </c>
      <c r="B23" s="25">
        <v>9</v>
      </c>
      <c r="C23" s="26" t="s">
        <v>208</v>
      </c>
      <c r="D23" s="44" t="s">
        <v>41</v>
      </c>
      <c r="E23" s="26" t="s">
        <v>36</v>
      </c>
      <c r="F23" s="26">
        <v>2</v>
      </c>
      <c r="G23" s="27">
        <v>8</v>
      </c>
      <c r="H23" s="28">
        <v>20832</v>
      </c>
      <c r="I23" s="28">
        <v>767</v>
      </c>
      <c r="J23" s="29">
        <f t="shared" si="0"/>
        <v>-0.5454009819967267</v>
      </c>
      <c r="K23" s="28">
        <v>45825</v>
      </c>
      <c r="L23" s="28">
        <v>1707</v>
      </c>
      <c r="M23" s="30">
        <v>56332</v>
      </c>
      <c r="N23" s="31">
        <f t="shared" si="1"/>
        <v>77164</v>
      </c>
      <c r="O23" s="31">
        <f t="shared" si="2"/>
        <v>2923</v>
      </c>
      <c r="P23" s="34">
        <v>2156</v>
      </c>
      <c r="Q23" s="33"/>
    </row>
    <row r="24" spans="1:17" s="24" customFormat="1" ht="12.75">
      <c r="A24" s="25">
        <v>16</v>
      </c>
      <c r="B24" s="25">
        <v>10</v>
      </c>
      <c r="C24" s="26" t="s">
        <v>199</v>
      </c>
      <c r="D24" s="44" t="s">
        <v>41</v>
      </c>
      <c r="E24" s="26" t="s">
        <v>36</v>
      </c>
      <c r="F24" s="26">
        <v>4</v>
      </c>
      <c r="G24" s="27">
        <v>8</v>
      </c>
      <c r="H24" s="28">
        <v>18601</v>
      </c>
      <c r="I24" s="28">
        <v>616</v>
      </c>
      <c r="J24" s="29">
        <f t="shared" si="0"/>
        <v>-0.4751707014276847</v>
      </c>
      <c r="K24" s="28">
        <v>35442</v>
      </c>
      <c r="L24" s="28">
        <v>1230</v>
      </c>
      <c r="M24" s="30">
        <v>295306</v>
      </c>
      <c r="N24" s="31">
        <f t="shared" si="1"/>
        <v>313907</v>
      </c>
      <c r="O24" s="31">
        <f t="shared" si="2"/>
        <v>11531</v>
      </c>
      <c r="P24" s="34">
        <v>10915</v>
      </c>
      <c r="Q24" s="33"/>
    </row>
    <row r="25" spans="1:17" s="24" customFormat="1" ht="12.75">
      <c r="A25" s="25">
        <v>17</v>
      </c>
      <c r="B25" s="25" t="s">
        <v>62</v>
      </c>
      <c r="C25" s="26" t="s">
        <v>218</v>
      </c>
      <c r="D25" s="44" t="s">
        <v>44</v>
      </c>
      <c r="E25" s="26" t="s">
        <v>42</v>
      </c>
      <c r="F25" s="26">
        <v>1</v>
      </c>
      <c r="G25" s="27">
        <v>3</v>
      </c>
      <c r="H25" s="28">
        <v>16953</v>
      </c>
      <c r="I25" s="28">
        <v>558</v>
      </c>
      <c r="J25" s="29" t="e">
        <f t="shared" si="0"/>
        <v>#DIV/0!</v>
      </c>
      <c r="K25" s="28"/>
      <c r="L25" s="28"/>
      <c r="M25" s="30"/>
      <c r="N25" s="31">
        <f t="shared" si="1"/>
        <v>16953</v>
      </c>
      <c r="O25" s="31">
        <f t="shared" si="2"/>
        <v>558</v>
      </c>
      <c r="P25" s="34"/>
      <c r="Q25" s="33"/>
    </row>
    <row r="26" spans="1:17" s="24" customFormat="1" ht="12.75">
      <c r="A26" s="25">
        <v>18</v>
      </c>
      <c r="B26" s="25">
        <v>12</v>
      </c>
      <c r="C26" s="41" t="s">
        <v>178</v>
      </c>
      <c r="D26" s="44" t="s">
        <v>37</v>
      </c>
      <c r="E26" s="26" t="s">
        <v>38</v>
      </c>
      <c r="F26" s="26">
        <v>10</v>
      </c>
      <c r="G26" s="27">
        <v>10</v>
      </c>
      <c r="H26" s="28">
        <v>14858</v>
      </c>
      <c r="I26" s="28">
        <v>387</v>
      </c>
      <c r="J26" s="29">
        <f t="shared" si="0"/>
        <v>-0.4653472472112271</v>
      </c>
      <c r="K26" s="28">
        <v>27790</v>
      </c>
      <c r="L26" s="28">
        <v>801</v>
      </c>
      <c r="M26" s="30">
        <v>4398232</v>
      </c>
      <c r="N26" s="31">
        <f t="shared" si="1"/>
        <v>4413090</v>
      </c>
      <c r="O26" s="31">
        <f t="shared" si="2"/>
        <v>120142</v>
      </c>
      <c r="P26" s="34">
        <v>119755</v>
      </c>
      <c r="Q26" s="33"/>
    </row>
    <row r="27" spans="1:17" s="24" customFormat="1" ht="12.75">
      <c r="A27" s="25">
        <v>19</v>
      </c>
      <c r="B27" s="25">
        <v>15</v>
      </c>
      <c r="C27" s="26" t="s">
        <v>189</v>
      </c>
      <c r="D27" s="44" t="s">
        <v>35</v>
      </c>
      <c r="E27" s="26" t="s">
        <v>38</v>
      </c>
      <c r="F27" s="26">
        <v>7</v>
      </c>
      <c r="G27" s="27">
        <v>11</v>
      </c>
      <c r="H27" s="28">
        <v>10969</v>
      </c>
      <c r="I27" s="28">
        <v>397</v>
      </c>
      <c r="J27" s="29">
        <f t="shared" si="0"/>
        <v>-0.47942670020407196</v>
      </c>
      <c r="K27" s="28">
        <v>21071</v>
      </c>
      <c r="L27" s="28">
        <v>749</v>
      </c>
      <c r="M27" s="30">
        <v>824259</v>
      </c>
      <c r="N27" s="31">
        <f t="shared" si="1"/>
        <v>835228</v>
      </c>
      <c r="O27" s="31">
        <f t="shared" si="2"/>
        <v>31382</v>
      </c>
      <c r="P27" s="34">
        <v>30985</v>
      </c>
      <c r="Q27" s="33"/>
    </row>
    <row r="28" spans="1:17" s="24" customFormat="1" ht="12.75">
      <c r="A28" s="25">
        <v>20</v>
      </c>
      <c r="B28" s="25">
        <v>17</v>
      </c>
      <c r="C28" s="26" t="s">
        <v>193</v>
      </c>
      <c r="D28" s="44" t="s">
        <v>35</v>
      </c>
      <c r="E28" s="26" t="s">
        <v>38</v>
      </c>
      <c r="F28" s="26">
        <v>6</v>
      </c>
      <c r="G28" s="27">
        <v>5</v>
      </c>
      <c r="H28" s="28">
        <v>10271</v>
      </c>
      <c r="I28" s="28">
        <v>408</v>
      </c>
      <c r="J28" s="29">
        <f t="shared" si="0"/>
        <v>-0.22465463878614023</v>
      </c>
      <c r="K28" s="28">
        <v>13247</v>
      </c>
      <c r="L28" s="28">
        <v>518</v>
      </c>
      <c r="M28" s="30">
        <v>256509</v>
      </c>
      <c r="N28" s="31">
        <f t="shared" si="1"/>
        <v>266780</v>
      </c>
      <c r="O28" s="31">
        <f t="shared" si="2"/>
        <v>10039</v>
      </c>
      <c r="P28" s="34">
        <v>9631</v>
      </c>
      <c r="Q28" s="33"/>
    </row>
    <row r="29" spans="1:17" s="24" customFormat="1" ht="12.75">
      <c r="A29" s="25">
        <v>21</v>
      </c>
      <c r="B29" s="25">
        <v>16</v>
      </c>
      <c r="C29" s="26" t="s">
        <v>197</v>
      </c>
      <c r="D29" s="44" t="s">
        <v>39</v>
      </c>
      <c r="E29" s="26" t="s">
        <v>40</v>
      </c>
      <c r="F29" s="26">
        <v>5</v>
      </c>
      <c r="G29" s="27">
        <v>3</v>
      </c>
      <c r="H29" s="28">
        <v>7024</v>
      </c>
      <c r="I29" s="28">
        <v>225</v>
      </c>
      <c r="J29" s="29">
        <f t="shared" si="0"/>
        <v>-0.5556680161943319</v>
      </c>
      <c r="K29" s="28">
        <v>15808</v>
      </c>
      <c r="L29" s="28">
        <v>519</v>
      </c>
      <c r="M29" s="30">
        <v>247022</v>
      </c>
      <c r="N29" s="31">
        <f t="shared" si="1"/>
        <v>254046</v>
      </c>
      <c r="O29" s="31">
        <f t="shared" si="2"/>
        <v>9178</v>
      </c>
      <c r="P29" s="34">
        <v>8953</v>
      </c>
      <c r="Q29" s="33"/>
    </row>
    <row r="30" spans="1:17" s="24" customFormat="1" ht="12.75">
      <c r="A30" s="25">
        <v>22</v>
      </c>
      <c r="B30" s="25">
        <v>20</v>
      </c>
      <c r="C30" s="48" t="s">
        <v>171</v>
      </c>
      <c r="D30" s="44" t="s">
        <v>39</v>
      </c>
      <c r="E30" s="26" t="s">
        <v>38</v>
      </c>
      <c r="F30" s="26">
        <v>12</v>
      </c>
      <c r="G30" s="27">
        <v>6</v>
      </c>
      <c r="H30" s="28">
        <v>5633</v>
      </c>
      <c r="I30" s="28">
        <v>180</v>
      </c>
      <c r="J30" s="29">
        <f t="shared" si="0"/>
        <v>-0.09291465378421904</v>
      </c>
      <c r="K30" s="28">
        <v>6210</v>
      </c>
      <c r="L30" s="28">
        <v>194</v>
      </c>
      <c r="M30" s="30">
        <v>733674</v>
      </c>
      <c r="N30" s="31">
        <f t="shared" si="1"/>
        <v>739307</v>
      </c>
      <c r="O30" s="31">
        <f t="shared" si="2"/>
        <v>21309</v>
      </c>
      <c r="P30" s="34">
        <v>21129</v>
      </c>
      <c r="Q30" s="33"/>
    </row>
    <row r="31" spans="1:17" s="24" customFormat="1" ht="12.75">
      <c r="A31" s="25">
        <v>23</v>
      </c>
      <c r="B31" s="25">
        <v>19</v>
      </c>
      <c r="C31" s="26" t="s">
        <v>192</v>
      </c>
      <c r="D31" s="44" t="s">
        <v>37</v>
      </c>
      <c r="E31" s="26" t="s">
        <v>38</v>
      </c>
      <c r="F31" s="26">
        <v>6</v>
      </c>
      <c r="G31" s="27">
        <v>8</v>
      </c>
      <c r="H31" s="28">
        <v>4982</v>
      </c>
      <c r="I31" s="28">
        <v>148</v>
      </c>
      <c r="J31" s="29">
        <f t="shared" si="0"/>
        <v>-0.30516039051603905</v>
      </c>
      <c r="K31" s="28">
        <v>7170</v>
      </c>
      <c r="L31" s="28">
        <v>199</v>
      </c>
      <c r="M31" s="30">
        <v>435748</v>
      </c>
      <c r="N31" s="31">
        <f t="shared" si="1"/>
        <v>440730</v>
      </c>
      <c r="O31" s="31">
        <f t="shared" si="2"/>
        <v>12055</v>
      </c>
      <c r="P31" s="34">
        <v>11907</v>
      </c>
      <c r="Q31" s="33"/>
    </row>
    <row r="32" spans="1:17" s="24" customFormat="1" ht="12.75">
      <c r="A32" s="25">
        <v>24</v>
      </c>
      <c r="B32" s="25">
        <v>18</v>
      </c>
      <c r="C32" s="26" t="s">
        <v>159</v>
      </c>
      <c r="D32" s="44" t="s">
        <v>45</v>
      </c>
      <c r="E32" s="26" t="s">
        <v>38</v>
      </c>
      <c r="F32" s="26">
        <v>16</v>
      </c>
      <c r="G32" s="27">
        <v>4</v>
      </c>
      <c r="H32" s="28">
        <v>4742</v>
      </c>
      <c r="I32" s="28">
        <v>278</v>
      </c>
      <c r="J32" s="29">
        <f t="shared" si="0"/>
        <v>-0.41304616908033176</v>
      </c>
      <c r="K32" s="28">
        <v>8079</v>
      </c>
      <c r="L32" s="28">
        <v>316</v>
      </c>
      <c r="M32" s="30">
        <v>2926604</v>
      </c>
      <c r="N32" s="31">
        <f t="shared" si="1"/>
        <v>2931346</v>
      </c>
      <c r="O32" s="31">
        <f t="shared" si="2"/>
        <v>88093</v>
      </c>
      <c r="P32" s="34">
        <v>87815</v>
      </c>
      <c r="Q32" s="33"/>
    </row>
    <row r="33" spans="1:17" ht="13.5" thickBot="1">
      <c r="A33" s="35"/>
      <c r="B33" s="35"/>
      <c r="C33" s="36"/>
      <c r="D33" s="36"/>
      <c r="E33" s="36"/>
      <c r="F33" s="36"/>
      <c r="G33" s="36"/>
      <c r="H33" s="37">
        <f>SUM(H9:H32)</f>
        <v>1453269</v>
      </c>
      <c r="I33" s="37">
        <f>SUM(I9:I32)</f>
        <v>47957</v>
      </c>
      <c r="J33" s="38">
        <f t="shared" si="0"/>
        <v>0.42592685260136864</v>
      </c>
      <c r="K33" s="37">
        <f>SUM(K9:K32)</f>
        <v>1019175</v>
      </c>
      <c r="L33" s="37">
        <f>SUM(L9:L32)</f>
        <v>32149</v>
      </c>
      <c r="M33" s="37">
        <f>SUM(M9:M32)</f>
        <v>16766944</v>
      </c>
      <c r="N33" s="39"/>
      <c r="O33" s="39"/>
      <c r="P33" s="37">
        <f>SUM(P9:P32)</f>
        <v>518935</v>
      </c>
      <c r="Q3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G18" sqref="G18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207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40798</v>
      </c>
      <c r="P2" s="18"/>
    </row>
    <row r="3" spans="5:10" ht="12.75">
      <c r="E3" s="12" t="s">
        <v>9</v>
      </c>
      <c r="I3" s="19" t="s">
        <v>10</v>
      </c>
      <c r="J3" s="20">
        <v>37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26" t="s">
        <v>185</v>
      </c>
      <c r="D9" s="44" t="s">
        <v>41</v>
      </c>
      <c r="E9" s="26" t="s">
        <v>36</v>
      </c>
      <c r="F9" s="26">
        <v>6</v>
      </c>
      <c r="G9" s="27">
        <v>19</v>
      </c>
      <c r="H9" s="28">
        <v>161267</v>
      </c>
      <c r="I9" s="28">
        <v>4940</v>
      </c>
      <c r="J9" s="29">
        <f aca="true" t="shared" si="0" ref="J9:J35">H9/K9-100%</f>
        <v>-0.3057514314004046</v>
      </c>
      <c r="K9" s="28">
        <v>232290</v>
      </c>
      <c r="L9" s="28">
        <v>6633</v>
      </c>
      <c r="M9" s="30">
        <v>2889303</v>
      </c>
      <c r="N9" s="31">
        <f aca="true" t="shared" si="1" ref="N9:N34">H9+M9</f>
        <v>3050570</v>
      </c>
      <c r="O9" s="31">
        <f aca="true" t="shared" si="2" ref="O9:O34">I9+P9</f>
        <v>96914</v>
      </c>
      <c r="P9" s="32">
        <v>91974</v>
      </c>
      <c r="Q9" s="33"/>
    </row>
    <row r="10" spans="1:17" s="24" customFormat="1" ht="12.75">
      <c r="A10" s="25">
        <v>2</v>
      </c>
      <c r="B10" s="25">
        <v>2</v>
      </c>
      <c r="C10" s="26" t="s">
        <v>201</v>
      </c>
      <c r="D10" s="44" t="s">
        <v>67</v>
      </c>
      <c r="E10" s="26" t="s">
        <v>36</v>
      </c>
      <c r="F10" s="26">
        <v>3</v>
      </c>
      <c r="G10" s="27">
        <v>23</v>
      </c>
      <c r="H10" s="28">
        <v>127331</v>
      </c>
      <c r="I10" s="28">
        <v>4566</v>
      </c>
      <c r="J10" s="29">
        <f t="shared" si="0"/>
        <v>-0.37792944418117236</v>
      </c>
      <c r="K10" s="28">
        <v>204689</v>
      </c>
      <c r="L10" s="28">
        <v>6972</v>
      </c>
      <c r="M10" s="30">
        <v>903346</v>
      </c>
      <c r="N10" s="31">
        <f t="shared" si="1"/>
        <v>1030677</v>
      </c>
      <c r="O10" s="31">
        <f t="shared" si="2"/>
        <v>36658</v>
      </c>
      <c r="P10" s="32">
        <v>32092</v>
      </c>
      <c r="Q10" s="33"/>
    </row>
    <row r="11" spans="1:17" s="24" customFormat="1" ht="12.75">
      <c r="A11" s="25">
        <v>3</v>
      </c>
      <c r="B11" s="25" t="s">
        <v>62</v>
      </c>
      <c r="C11" s="26" t="s">
        <v>210</v>
      </c>
      <c r="D11" s="44" t="s">
        <v>39</v>
      </c>
      <c r="E11" s="26" t="s">
        <v>40</v>
      </c>
      <c r="F11" s="26">
        <v>1</v>
      </c>
      <c r="G11" s="27">
        <v>8</v>
      </c>
      <c r="H11" s="28">
        <v>94014</v>
      </c>
      <c r="I11" s="28">
        <v>2220</v>
      </c>
      <c r="J11" s="29" t="e">
        <f t="shared" si="0"/>
        <v>#DIV/0!</v>
      </c>
      <c r="K11" s="28"/>
      <c r="L11" s="28"/>
      <c r="M11" s="30"/>
      <c r="N11" s="31">
        <f t="shared" si="1"/>
        <v>94014</v>
      </c>
      <c r="O11" s="31">
        <f t="shared" si="2"/>
        <v>2220</v>
      </c>
      <c r="P11" s="32"/>
      <c r="Q11" s="33"/>
    </row>
    <row r="12" spans="1:17" s="24" customFormat="1" ht="12.75">
      <c r="A12" s="25">
        <v>4</v>
      </c>
      <c r="B12" s="25">
        <v>3</v>
      </c>
      <c r="C12" s="26" t="s">
        <v>204</v>
      </c>
      <c r="D12" s="44" t="s">
        <v>85</v>
      </c>
      <c r="E12" s="26" t="s">
        <v>38</v>
      </c>
      <c r="F12" s="26">
        <v>2</v>
      </c>
      <c r="G12" s="27">
        <v>11</v>
      </c>
      <c r="H12" s="28">
        <v>90125</v>
      </c>
      <c r="I12" s="28">
        <v>3076</v>
      </c>
      <c r="J12" s="29">
        <f t="shared" si="0"/>
        <v>-0.3334984950562413</v>
      </c>
      <c r="K12" s="28">
        <v>135221</v>
      </c>
      <c r="L12" s="28">
        <v>4678</v>
      </c>
      <c r="M12" s="30">
        <v>181368</v>
      </c>
      <c r="N12" s="31">
        <f t="shared" si="1"/>
        <v>271493</v>
      </c>
      <c r="O12" s="31">
        <f t="shared" si="2"/>
        <v>9832</v>
      </c>
      <c r="P12" s="32">
        <v>6756</v>
      </c>
      <c r="Q12" s="33"/>
    </row>
    <row r="13" spans="1:17" s="24" customFormat="1" ht="12.75">
      <c r="A13" s="25">
        <v>5</v>
      </c>
      <c r="B13" s="25">
        <v>4</v>
      </c>
      <c r="C13" s="26" t="s">
        <v>200</v>
      </c>
      <c r="D13" s="44" t="s">
        <v>39</v>
      </c>
      <c r="E13" s="26" t="s">
        <v>40</v>
      </c>
      <c r="F13" s="26">
        <v>3</v>
      </c>
      <c r="G13" s="27">
        <v>13</v>
      </c>
      <c r="H13" s="28">
        <v>85945</v>
      </c>
      <c r="I13" s="28">
        <v>2215</v>
      </c>
      <c r="J13" s="29">
        <f t="shared" si="0"/>
        <v>-0.3574061474276059</v>
      </c>
      <c r="K13" s="28">
        <v>133747</v>
      </c>
      <c r="L13" s="28">
        <v>3422</v>
      </c>
      <c r="M13" s="30">
        <v>549511</v>
      </c>
      <c r="N13" s="31">
        <f t="shared" si="1"/>
        <v>635456</v>
      </c>
      <c r="O13" s="31">
        <f t="shared" si="2"/>
        <v>17225</v>
      </c>
      <c r="P13" s="32">
        <v>15010</v>
      </c>
      <c r="Q13" s="33"/>
    </row>
    <row r="14" spans="1:17" s="24" customFormat="1" ht="12.75">
      <c r="A14" s="25">
        <v>6</v>
      </c>
      <c r="B14" s="25">
        <v>5</v>
      </c>
      <c r="C14" s="26" t="s">
        <v>195</v>
      </c>
      <c r="D14" s="44" t="s">
        <v>37</v>
      </c>
      <c r="E14" s="26" t="s">
        <v>38</v>
      </c>
      <c r="F14" s="26">
        <v>4</v>
      </c>
      <c r="G14" s="27">
        <v>12</v>
      </c>
      <c r="H14" s="28">
        <v>84417</v>
      </c>
      <c r="I14" s="28">
        <v>2819</v>
      </c>
      <c r="J14" s="29">
        <f t="shared" si="0"/>
        <v>-0.36475076756366265</v>
      </c>
      <c r="K14" s="28">
        <v>132888</v>
      </c>
      <c r="L14" s="28">
        <v>4469</v>
      </c>
      <c r="M14" s="30">
        <v>782312</v>
      </c>
      <c r="N14" s="31">
        <f t="shared" si="1"/>
        <v>866729</v>
      </c>
      <c r="O14" s="31">
        <f t="shared" si="2"/>
        <v>31810</v>
      </c>
      <c r="P14" s="32">
        <v>28991</v>
      </c>
      <c r="Q14" s="33"/>
    </row>
    <row r="15" spans="1:17" s="24" customFormat="1" ht="12.75">
      <c r="A15" s="25">
        <v>7</v>
      </c>
      <c r="B15" s="25" t="s">
        <v>62</v>
      </c>
      <c r="C15" s="26" t="s">
        <v>211</v>
      </c>
      <c r="D15" s="44" t="s">
        <v>37</v>
      </c>
      <c r="E15" s="26" t="s">
        <v>38</v>
      </c>
      <c r="F15" s="26">
        <v>1</v>
      </c>
      <c r="G15" s="27">
        <v>9</v>
      </c>
      <c r="H15" s="28">
        <v>84294</v>
      </c>
      <c r="I15" s="28">
        <v>2858</v>
      </c>
      <c r="J15" s="29" t="e">
        <f t="shared" si="0"/>
        <v>#DIV/0!</v>
      </c>
      <c r="K15" s="28"/>
      <c r="L15" s="28"/>
      <c r="M15" s="42"/>
      <c r="N15" s="31">
        <f t="shared" si="1"/>
        <v>84294</v>
      </c>
      <c r="O15" s="31">
        <f t="shared" si="2"/>
        <v>2858</v>
      </c>
      <c r="P15" s="32"/>
      <c r="Q15" s="33"/>
    </row>
    <row r="16" spans="1:17" s="24" customFormat="1" ht="12.75">
      <c r="A16" s="25">
        <v>8</v>
      </c>
      <c r="B16" s="25">
        <v>6</v>
      </c>
      <c r="C16" s="26" t="s">
        <v>205</v>
      </c>
      <c r="D16" s="44" t="s">
        <v>37</v>
      </c>
      <c r="E16" s="26" t="s">
        <v>38</v>
      </c>
      <c r="F16" s="26">
        <v>2</v>
      </c>
      <c r="G16" s="27">
        <v>12</v>
      </c>
      <c r="H16" s="28">
        <v>50881</v>
      </c>
      <c r="I16" s="28">
        <v>1293</v>
      </c>
      <c r="J16" s="29">
        <f t="shared" si="0"/>
        <v>-0.4166628450885077</v>
      </c>
      <c r="K16" s="28">
        <v>87224</v>
      </c>
      <c r="L16" s="28">
        <v>2213</v>
      </c>
      <c r="M16" s="42">
        <v>133494</v>
      </c>
      <c r="N16" s="31">
        <f t="shared" si="1"/>
        <v>184375</v>
      </c>
      <c r="O16" s="31">
        <f t="shared" si="2"/>
        <v>4837</v>
      </c>
      <c r="P16" s="32">
        <v>3544</v>
      </c>
      <c r="Q16" s="33"/>
    </row>
    <row r="17" spans="1:17" s="24" customFormat="1" ht="12.75">
      <c r="A17" s="25">
        <v>9</v>
      </c>
      <c r="B17" s="25" t="s">
        <v>62</v>
      </c>
      <c r="C17" s="26" t="s">
        <v>208</v>
      </c>
      <c r="D17" s="44" t="s">
        <v>41</v>
      </c>
      <c r="E17" s="26" t="s">
        <v>36</v>
      </c>
      <c r="F17" s="26">
        <v>1</v>
      </c>
      <c r="G17" s="27">
        <v>8</v>
      </c>
      <c r="H17" s="28">
        <v>45825</v>
      </c>
      <c r="I17" s="28">
        <v>1707</v>
      </c>
      <c r="J17" s="29" t="e">
        <f t="shared" si="0"/>
        <v>#DIV/0!</v>
      </c>
      <c r="K17" s="28"/>
      <c r="L17" s="28"/>
      <c r="M17" s="30"/>
      <c r="N17" s="31">
        <f t="shared" si="1"/>
        <v>45825</v>
      </c>
      <c r="O17" s="31">
        <f t="shared" si="2"/>
        <v>1707</v>
      </c>
      <c r="P17" s="34"/>
      <c r="Q17" s="33"/>
    </row>
    <row r="18" spans="1:17" s="24" customFormat="1" ht="12.75">
      <c r="A18" s="25">
        <v>10</v>
      </c>
      <c r="B18" s="25">
        <v>7</v>
      </c>
      <c r="C18" s="26" t="s">
        <v>199</v>
      </c>
      <c r="D18" s="44" t="s">
        <v>41</v>
      </c>
      <c r="E18" s="26" t="s">
        <v>36</v>
      </c>
      <c r="F18" s="26">
        <v>3</v>
      </c>
      <c r="G18" s="27">
        <v>8</v>
      </c>
      <c r="H18" s="28">
        <v>35442</v>
      </c>
      <c r="I18" s="28">
        <v>1230</v>
      </c>
      <c r="J18" s="29">
        <f t="shared" si="0"/>
        <v>-0.44381149663386843</v>
      </c>
      <c r="K18" s="28">
        <v>63723</v>
      </c>
      <c r="L18" s="28">
        <v>2171</v>
      </c>
      <c r="M18" s="30">
        <v>248849</v>
      </c>
      <c r="N18" s="31">
        <f t="shared" si="1"/>
        <v>284291</v>
      </c>
      <c r="O18" s="31">
        <f t="shared" si="2"/>
        <v>10446</v>
      </c>
      <c r="P18" s="34">
        <v>9216</v>
      </c>
      <c r="Q18" s="33"/>
    </row>
    <row r="19" spans="1:17" s="24" customFormat="1" ht="12.75">
      <c r="A19" s="25">
        <v>11</v>
      </c>
      <c r="B19" s="25">
        <v>9</v>
      </c>
      <c r="C19" s="26" t="s">
        <v>206</v>
      </c>
      <c r="D19" s="44" t="s">
        <v>39</v>
      </c>
      <c r="E19" s="26" t="s">
        <v>38</v>
      </c>
      <c r="F19" s="26">
        <v>2</v>
      </c>
      <c r="G19" s="27">
        <v>2</v>
      </c>
      <c r="H19" s="28">
        <v>32860</v>
      </c>
      <c r="I19" s="28">
        <v>1012</v>
      </c>
      <c r="J19" s="29">
        <f t="shared" si="0"/>
        <v>-0.2214008150886172</v>
      </c>
      <c r="K19" s="28">
        <v>42204</v>
      </c>
      <c r="L19" s="28">
        <v>1366</v>
      </c>
      <c r="M19" s="30">
        <v>61900</v>
      </c>
      <c r="N19" s="31">
        <f t="shared" si="1"/>
        <v>94760</v>
      </c>
      <c r="O19" s="31">
        <f t="shared" si="2"/>
        <v>3130</v>
      </c>
      <c r="P19" s="34">
        <v>2118</v>
      </c>
      <c r="Q19" s="33"/>
    </row>
    <row r="20" spans="1:17" s="24" customFormat="1" ht="12.75">
      <c r="A20" s="25">
        <v>12</v>
      </c>
      <c r="B20" s="25">
        <v>8</v>
      </c>
      <c r="C20" s="41" t="s">
        <v>178</v>
      </c>
      <c r="D20" s="44" t="s">
        <v>37</v>
      </c>
      <c r="E20" s="26" t="s">
        <v>38</v>
      </c>
      <c r="F20" s="26">
        <v>9</v>
      </c>
      <c r="G20" s="27">
        <v>10</v>
      </c>
      <c r="H20" s="28">
        <v>27790</v>
      </c>
      <c r="I20" s="28">
        <v>801</v>
      </c>
      <c r="J20" s="29">
        <f t="shared" si="0"/>
        <v>-0.4985293321543931</v>
      </c>
      <c r="K20" s="28">
        <v>55417</v>
      </c>
      <c r="L20" s="28">
        <v>1459</v>
      </c>
      <c r="M20" s="30">
        <v>4362182</v>
      </c>
      <c r="N20" s="31">
        <f t="shared" si="1"/>
        <v>4389972</v>
      </c>
      <c r="O20" s="31">
        <f t="shared" si="2"/>
        <v>119533</v>
      </c>
      <c r="P20" s="34">
        <v>118732</v>
      </c>
      <c r="Q20" s="33"/>
    </row>
    <row r="21" spans="1:17" s="24" customFormat="1" ht="12.75">
      <c r="A21" s="25">
        <v>13</v>
      </c>
      <c r="B21" s="25" t="s">
        <v>62</v>
      </c>
      <c r="C21" s="26" t="s">
        <v>209</v>
      </c>
      <c r="D21" s="44" t="s">
        <v>39</v>
      </c>
      <c r="E21" s="26" t="s">
        <v>43</v>
      </c>
      <c r="F21" s="26">
        <v>1</v>
      </c>
      <c r="G21" s="27">
        <v>9</v>
      </c>
      <c r="H21" s="28">
        <v>27399</v>
      </c>
      <c r="I21" s="28">
        <v>917</v>
      </c>
      <c r="J21" s="29" t="e">
        <f t="shared" si="0"/>
        <v>#DIV/0!</v>
      </c>
      <c r="K21" s="28"/>
      <c r="L21" s="28"/>
      <c r="M21" s="30"/>
      <c r="N21" s="31">
        <f t="shared" si="1"/>
        <v>27399</v>
      </c>
      <c r="O21" s="31">
        <f t="shared" si="2"/>
        <v>917</v>
      </c>
      <c r="P21" s="34"/>
      <c r="Q21" s="33"/>
    </row>
    <row r="22" spans="1:17" s="24" customFormat="1" ht="12.75">
      <c r="A22" s="25">
        <v>14</v>
      </c>
      <c r="B22" s="25">
        <v>12</v>
      </c>
      <c r="C22" s="26" t="s">
        <v>196</v>
      </c>
      <c r="D22" s="44" t="s">
        <v>45</v>
      </c>
      <c r="E22" s="26" t="s">
        <v>38</v>
      </c>
      <c r="F22" s="26">
        <v>4</v>
      </c>
      <c r="G22" s="27">
        <v>12</v>
      </c>
      <c r="H22" s="28">
        <v>22913</v>
      </c>
      <c r="I22" s="28">
        <v>654</v>
      </c>
      <c r="J22" s="29">
        <f t="shared" si="0"/>
        <v>-0.36147029316687107</v>
      </c>
      <c r="K22" s="28">
        <v>35884</v>
      </c>
      <c r="L22" s="28">
        <v>1139</v>
      </c>
      <c r="M22" s="30">
        <v>303421</v>
      </c>
      <c r="N22" s="31">
        <f t="shared" si="1"/>
        <v>326334</v>
      </c>
      <c r="O22" s="31">
        <f t="shared" si="2"/>
        <v>10905</v>
      </c>
      <c r="P22" s="34">
        <v>10251</v>
      </c>
      <c r="Q22" s="33"/>
    </row>
    <row r="23" spans="1:17" s="24" customFormat="1" ht="12.75">
      <c r="A23" s="25">
        <v>15</v>
      </c>
      <c r="B23" s="25">
        <v>10</v>
      </c>
      <c r="C23" s="26" t="s">
        <v>189</v>
      </c>
      <c r="D23" s="44" t="s">
        <v>35</v>
      </c>
      <c r="E23" s="26" t="s">
        <v>38</v>
      </c>
      <c r="F23" s="26">
        <v>6</v>
      </c>
      <c r="G23" s="27">
        <v>11</v>
      </c>
      <c r="H23" s="28">
        <v>21071</v>
      </c>
      <c r="I23" s="28">
        <v>749</v>
      </c>
      <c r="J23" s="29">
        <f t="shared" si="0"/>
        <v>-0.46222755346842936</v>
      </c>
      <c r="K23" s="28">
        <v>39182</v>
      </c>
      <c r="L23" s="28">
        <v>1316</v>
      </c>
      <c r="M23" s="30">
        <v>796358</v>
      </c>
      <c r="N23" s="31">
        <f t="shared" si="1"/>
        <v>817429</v>
      </c>
      <c r="O23" s="31">
        <f t="shared" si="2"/>
        <v>30696</v>
      </c>
      <c r="P23" s="34">
        <v>29947</v>
      </c>
      <c r="Q23" s="33"/>
    </row>
    <row r="24" spans="1:17" s="24" customFormat="1" ht="12.75">
      <c r="A24" s="25">
        <v>16</v>
      </c>
      <c r="B24" s="25">
        <v>11</v>
      </c>
      <c r="C24" s="26" t="s">
        <v>197</v>
      </c>
      <c r="D24" s="44" t="s">
        <v>39</v>
      </c>
      <c r="E24" s="26" t="s">
        <v>40</v>
      </c>
      <c r="F24" s="26">
        <v>4</v>
      </c>
      <c r="G24" s="27">
        <v>8</v>
      </c>
      <c r="H24" s="28">
        <v>15808</v>
      </c>
      <c r="I24" s="28">
        <v>519</v>
      </c>
      <c r="J24" s="29">
        <f t="shared" si="0"/>
        <v>-0.5818984897775662</v>
      </c>
      <c r="K24" s="28">
        <v>37809</v>
      </c>
      <c r="L24" s="28">
        <v>1264</v>
      </c>
      <c r="M24" s="30">
        <v>226649</v>
      </c>
      <c r="N24" s="31">
        <f t="shared" si="1"/>
        <v>242457</v>
      </c>
      <c r="O24" s="31">
        <f t="shared" si="2"/>
        <v>8774</v>
      </c>
      <c r="P24" s="34">
        <v>8255</v>
      </c>
      <c r="Q24" s="33"/>
    </row>
    <row r="25" spans="1:17" s="24" customFormat="1" ht="12.75">
      <c r="A25" s="25">
        <v>17</v>
      </c>
      <c r="B25" s="25">
        <v>14</v>
      </c>
      <c r="C25" s="26" t="s">
        <v>193</v>
      </c>
      <c r="D25" s="44" t="s">
        <v>35</v>
      </c>
      <c r="E25" s="26" t="s">
        <v>38</v>
      </c>
      <c r="F25" s="26">
        <v>5</v>
      </c>
      <c r="G25" s="27">
        <v>5</v>
      </c>
      <c r="H25" s="28">
        <v>13247</v>
      </c>
      <c r="I25" s="28">
        <v>518</v>
      </c>
      <c r="J25" s="29">
        <f t="shared" si="0"/>
        <v>-0.26597218374245024</v>
      </c>
      <c r="K25" s="28">
        <v>18047</v>
      </c>
      <c r="L25" s="28">
        <v>660</v>
      </c>
      <c r="M25" s="30">
        <v>240156</v>
      </c>
      <c r="N25" s="31">
        <f t="shared" si="1"/>
        <v>253403</v>
      </c>
      <c r="O25" s="31">
        <f t="shared" si="2"/>
        <v>9484</v>
      </c>
      <c r="P25" s="34">
        <v>8966</v>
      </c>
      <c r="Q25" s="33"/>
    </row>
    <row r="26" spans="1:17" s="24" customFormat="1" ht="12.75">
      <c r="A26" s="25">
        <v>18</v>
      </c>
      <c r="B26" s="25">
        <v>17</v>
      </c>
      <c r="C26" s="26" t="s">
        <v>159</v>
      </c>
      <c r="D26" s="44" t="s">
        <v>45</v>
      </c>
      <c r="E26" s="26" t="s">
        <v>38</v>
      </c>
      <c r="F26" s="26">
        <v>15</v>
      </c>
      <c r="G26" s="27">
        <v>4</v>
      </c>
      <c r="H26" s="28">
        <v>8079</v>
      </c>
      <c r="I26" s="28">
        <v>316</v>
      </c>
      <c r="J26" s="29">
        <f t="shared" si="0"/>
        <v>0.11680951064418021</v>
      </c>
      <c r="K26" s="28">
        <v>7234</v>
      </c>
      <c r="L26" s="28">
        <v>218</v>
      </c>
      <c r="M26" s="30">
        <v>2917523</v>
      </c>
      <c r="N26" s="31">
        <f t="shared" si="1"/>
        <v>2925602</v>
      </c>
      <c r="O26" s="31">
        <f t="shared" si="2"/>
        <v>87785</v>
      </c>
      <c r="P26" s="34">
        <v>87469</v>
      </c>
      <c r="Q26" s="33"/>
    </row>
    <row r="27" spans="1:17" s="24" customFormat="1" ht="12.75">
      <c r="A27" s="25">
        <v>19</v>
      </c>
      <c r="B27" s="25">
        <v>13</v>
      </c>
      <c r="C27" s="26" t="s">
        <v>192</v>
      </c>
      <c r="D27" s="44" t="s">
        <v>37</v>
      </c>
      <c r="E27" s="26" t="s">
        <v>38</v>
      </c>
      <c r="F27" s="26">
        <v>5</v>
      </c>
      <c r="G27" s="27">
        <v>8</v>
      </c>
      <c r="H27" s="28">
        <v>7170</v>
      </c>
      <c r="I27" s="28">
        <v>199</v>
      </c>
      <c r="J27" s="29">
        <f t="shared" si="0"/>
        <v>-0.7472058667982935</v>
      </c>
      <c r="K27" s="28">
        <v>28363</v>
      </c>
      <c r="L27" s="28">
        <v>717</v>
      </c>
      <c r="M27" s="30">
        <v>426423</v>
      </c>
      <c r="N27" s="31">
        <f t="shared" si="1"/>
        <v>433593</v>
      </c>
      <c r="O27" s="31">
        <f t="shared" si="2"/>
        <v>11846</v>
      </c>
      <c r="P27" s="34">
        <v>11647</v>
      </c>
      <c r="Q27" s="33"/>
    </row>
    <row r="28" spans="1:17" s="24" customFormat="1" ht="12.75">
      <c r="A28" s="25">
        <v>20</v>
      </c>
      <c r="B28" s="25">
        <v>15</v>
      </c>
      <c r="C28" s="48" t="s">
        <v>171</v>
      </c>
      <c r="D28" s="44" t="s">
        <v>39</v>
      </c>
      <c r="E28" s="26" t="s">
        <v>38</v>
      </c>
      <c r="F28" s="26">
        <v>11</v>
      </c>
      <c r="G28" s="27">
        <v>6</v>
      </c>
      <c r="H28" s="28">
        <v>6210</v>
      </c>
      <c r="I28" s="28">
        <v>194</v>
      </c>
      <c r="J28" s="29">
        <f t="shared" si="0"/>
        <v>-0.5850871918220084</v>
      </c>
      <c r="K28" s="28">
        <v>14967</v>
      </c>
      <c r="L28" s="28">
        <v>469</v>
      </c>
      <c r="M28" s="30">
        <v>722503</v>
      </c>
      <c r="N28" s="31">
        <f t="shared" si="1"/>
        <v>728713</v>
      </c>
      <c r="O28" s="31">
        <f t="shared" si="2"/>
        <v>20976</v>
      </c>
      <c r="P28" s="34">
        <v>20782</v>
      </c>
      <c r="Q28" s="33"/>
    </row>
    <row r="29" spans="1:17" s="24" customFormat="1" ht="12.75">
      <c r="A29" s="25">
        <v>21</v>
      </c>
      <c r="B29" s="25">
        <v>16</v>
      </c>
      <c r="C29" s="26" t="s">
        <v>191</v>
      </c>
      <c r="D29" s="44" t="s">
        <v>39</v>
      </c>
      <c r="E29" s="26" t="s">
        <v>38</v>
      </c>
      <c r="F29" s="26">
        <v>5</v>
      </c>
      <c r="G29" s="27">
        <v>4</v>
      </c>
      <c r="H29" s="28">
        <v>5852</v>
      </c>
      <c r="I29" s="28">
        <v>202</v>
      </c>
      <c r="J29" s="29">
        <f t="shared" si="0"/>
        <v>-0.3421289301388589</v>
      </c>
      <c r="K29" s="28">
        <v>8895.36</v>
      </c>
      <c r="L29" s="28">
        <v>272</v>
      </c>
      <c r="M29" s="30">
        <v>118415</v>
      </c>
      <c r="N29" s="31">
        <f t="shared" si="1"/>
        <v>124267</v>
      </c>
      <c r="O29" s="31">
        <f t="shared" si="2"/>
        <v>4240</v>
      </c>
      <c r="P29" s="34">
        <v>4038</v>
      </c>
      <c r="Q29" s="33"/>
    </row>
    <row r="30" spans="1:17" s="24" customFormat="1" ht="12.75">
      <c r="A30" s="25">
        <v>22</v>
      </c>
      <c r="B30" s="25">
        <v>18</v>
      </c>
      <c r="C30" s="26" t="s">
        <v>183</v>
      </c>
      <c r="D30" s="44" t="s">
        <v>45</v>
      </c>
      <c r="E30" s="26" t="s">
        <v>38</v>
      </c>
      <c r="F30" s="26">
        <v>7</v>
      </c>
      <c r="G30" s="27">
        <v>5</v>
      </c>
      <c r="H30" s="28">
        <v>5708</v>
      </c>
      <c r="I30" s="28">
        <v>180</v>
      </c>
      <c r="J30" s="29">
        <f t="shared" si="0"/>
        <v>-0.0527713242615333</v>
      </c>
      <c r="K30" s="28">
        <v>6026</v>
      </c>
      <c r="L30" s="28">
        <v>146</v>
      </c>
      <c r="M30" s="30">
        <v>695352</v>
      </c>
      <c r="N30" s="31">
        <f t="shared" si="1"/>
        <v>701060</v>
      </c>
      <c r="O30" s="31">
        <f t="shared" si="2"/>
        <v>19535</v>
      </c>
      <c r="P30" s="34">
        <v>19355</v>
      </c>
      <c r="Q30" s="33"/>
    </row>
    <row r="31" spans="1:17" s="24" customFormat="1" ht="12.75">
      <c r="A31" s="25">
        <v>23</v>
      </c>
      <c r="B31" s="25">
        <v>22</v>
      </c>
      <c r="C31" s="48" t="s">
        <v>175</v>
      </c>
      <c r="D31" s="44" t="s">
        <v>85</v>
      </c>
      <c r="E31" s="26" t="s">
        <v>38</v>
      </c>
      <c r="F31" s="26">
        <v>10</v>
      </c>
      <c r="G31" s="27">
        <v>6</v>
      </c>
      <c r="H31" s="28">
        <v>3780</v>
      </c>
      <c r="I31" s="28">
        <v>204</v>
      </c>
      <c r="J31" s="29">
        <f t="shared" si="0"/>
        <v>0.1200000000000001</v>
      </c>
      <c r="K31" s="28">
        <v>3375</v>
      </c>
      <c r="L31" s="28">
        <v>145</v>
      </c>
      <c r="M31" s="30">
        <v>705175</v>
      </c>
      <c r="N31" s="31">
        <f t="shared" si="1"/>
        <v>708955</v>
      </c>
      <c r="O31" s="31">
        <f t="shared" si="2"/>
        <v>25126</v>
      </c>
      <c r="P31" s="34">
        <v>24922</v>
      </c>
      <c r="Q31" s="33"/>
    </row>
    <row r="32" spans="1:17" s="24" customFormat="1" ht="12.75">
      <c r="A32" s="25">
        <v>24</v>
      </c>
      <c r="B32" s="25">
        <v>19</v>
      </c>
      <c r="C32" s="26" t="s">
        <v>184</v>
      </c>
      <c r="D32" s="44" t="s">
        <v>39</v>
      </c>
      <c r="E32" s="26" t="s">
        <v>40</v>
      </c>
      <c r="F32" s="26">
        <v>7</v>
      </c>
      <c r="G32" s="27">
        <v>4</v>
      </c>
      <c r="H32" s="28">
        <v>3643</v>
      </c>
      <c r="I32" s="28">
        <v>172</v>
      </c>
      <c r="J32" s="29">
        <f t="shared" si="0"/>
        <v>-0.22124839675074814</v>
      </c>
      <c r="K32" s="28">
        <v>4678</v>
      </c>
      <c r="L32" s="28">
        <v>178</v>
      </c>
      <c r="M32" s="30">
        <v>125935</v>
      </c>
      <c r="N32" s="31">
        <f t="shared" si="1"/>
        <v>129578</v>
      </c>
      <c r="O32" s="31">
        <f t="shared" si="2"/>
        <v>4950</v>
      </c>
      <c r="P32" s="34">
        <v>4778</v>
      </c>
      <c r="Q32" s="33"/>
    </row>
    <row r="33" spans="1:17" s="24" customFormat="1" ht="12.75">
      <c r="A33" s="25">
        <v>25</v>
      </c>
      <c r="B33" s="25">
        <v>24</v>
      </c>
      <c r="C33" s="26" t="s">
        <v>168</v>
      </c>
      <c r="D33" s="44" t="s">
        <v>35</v>
      </c>
      <c r="E33" s="26" t="s">
        <v>38</v>
      </c>
      <c r="F33" s="26">
        <v>12</v>
      </c>
      <c r="G33" s="27">
        <v>1</v>
      </c>
      <c r="H33" s="28">
        <v>2250</v>
      </c>
      <c r="I33" s="28">
        <v>175</v>
      </c>
      <c r="J33" s="29">
        <f t="shared" si="0"/>
        <v>0.026459854014598605</v>
      </c>
      <c r="K33" s="28">
        <v>2192</v>
      </c>
      <c r="L33" s="28">
        <v>100</v>
      </c>
      <c r="M33" s="30">
        <v>580369</v>
      </c>
      <c r="N33" s="31">
        <f t="shared" si="1"/>
        <v>582619</v>
      </c>
      <c r="O33" s="31">
        <f t="shared" si="2"/>
        <v>22665</v>
      </c>
      <c r="P33" s="34">
        <v>22490</v>
      </c>
      <c r="Q33" s="33"/>
    </row>
    <row r="34" spans="1:17" s="24" customFormat="1" ht="12.75">
      <c r="A34" s="25">
        <v>26</v>
      </c>
      <c r="B34" s="25">
        <v>20</v>
      </c>
      <c r="C34" s="26" t="s">
        <v>154</v>
      </c>
      <c r="D34" s="44" t="s">
        <v>37</v>
      </c>
      <c r="E34" s="26" t="s">
        <v>38</v>
      </c>
      <c r="F34" s="26">
        <v>16</v>
      </c>
      <c r="G34" s="27">
        <v>4</v>
      </c>
      <c r="H34" s="28">
        <v>1347</v>
      </c>
      <c r="I34" s="28">
        <v>67</v>
      </c>
      <c r="J34" s="29">
        <f t="shared" si="0"/>
        <v>-0.6112554112554113</v>
      </c>
      <c r="K34" s="28">
        <v>3465</v>
      </c>
      <c r="L34" s="28">
        <v>113</v>
      </c>
      <c r="M34" s="30">
        <v>3179867</v>
      </c>
      <c r="N34" s="31">
        <f t="shared" si="1"/>
        <v>3181214</v>
      </c>
      <c r="O34" s="31">
        <f t="shared" si="2"/>
        <v>116077</v>
      </c>
      <c r="P34" s="34">
        <v>116010</v>
      </c>
      <c r="Q34" s="33"/>
    </row>
    <row r="35" spans="1:17" ht="13.5" thickBot="1">
      <c r="A35" s="35"/>
      <c r="B35" s="35"/>
      <c r="C35" s="36"/>
      <c r="D35" s="36"/>
      <c r="E35" s="36"/>
      <c r="F35" s="36"/>
      <c r="G35" s="36"/>
      <c r="H35" s="37">
        <f>SUM(H9:H34)</f>
        <v>1064668</v>
      </c>
      <c r="I35" s="37">
        <f>SUM(I9:I34)</f>
        <v>33803</v>
      </c>
      <c r="J35" s="38">
        <f t="shared" si="0"/>
        <v>-0.17945950381849896</v>
      </c>
      <c r="K35" s="37">
        <f>SUM(K9:K34)</f>
        <v>1297520.36</v>
      </c>
      <c r="L35" s="37">
        <f>SUM(L9:L34)</f>
        <v>40120</v>
      </c>
      <c r="M35" s="37">
        <f>SUM(M9:M34)</f>
        <v>21150411</v>
      </c>
      <c r="N35" s="39"/>
      <c r="O35" s="39"/>
      <c r="P35" s="37">
        <f>SUM(P9:P34)</f>
        <v>677343</v>
      </c>
      <c r="Q3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J36" sqref="J36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203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40791</v>
      </c>
      <c r="P2" s="18"/>
    </row>
    <row r="3" spans="5:10" ht="12.75">
      <c r="E3" s="12" t="s">
        <v>9</v>
      </c>
      <c r="I3" s="19" t="s">
        <v>10</v>
      </c>
      <c r="J3" s="20">
        <v>36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2</v>
      </c>
      <c r="C9" s="26" t="s">
        <v>185</v>
      </c>
      <c r="D9" s="44" t="s">
        <v>41</v>
      </c>
      <c r="E9" s="26" t="s">
        <v>36</v>
      </c>
      <c r="F9" s="26">
        <v>5</v>
      </c>
      <c r="G9" s="27">
        <v>17</v>
      </c>
      <c r="H9" s="28">
        <v>232290</v>
      </c>
      <c r="I9" s="28">
        <v>6633</v>
      </c>
      <c r="J9" s="29">
        <f aca="true" t="shared" si="0" ref="J9:J33">H9/K9-100%</f>
        <v>-0.016574585635359074</v>
      </c>
      <c r="K9" s="28">
        <v>236205</v>
      </c>
      <c r="L9" s="28">
        <v>8231</v>
      </c>
      <c r="M9" s="30">
        <v>2580886</v>
      </c>
      <c r="N9" s="31">
        <f aca="true" t="shared" si="1" ref="N9:N32">H9+M9</f>
        <v>2813176</v>
      </c>
      <c r="O9" s="31">
        <f aca="true" t="shared" si="2" ref="O9:O32">I9+P9</f>
        <v>89764</v>
      </c>
      <c r="P9" s="32">
        <v>83131</v>
      </c>
      <c r="Q9" s="33"/>
    </row>
    <row r="10" spans="1:17" s="24" customFormat="1" ht="12.75">
      <c r="A10" s="25">
        <v>2</v>
      </c>
      <c r="B10" s="25">
        <v>1</v>
      </c>
      <c r="C10" s="26" t="s">
        <v>201</v>
      </c>
      <c r="D10" s="44" t="s">
        <v>67</v>
      </c>
      <c r="E10" s="26" t="s">
        <v>36</v>
      </c>
      <c r="F10" s="26">
        <v>2</v>
      </c>
      <c r="G10" s="27">
        <v>24</v>
      </c>
      <c r="H10" s="28">
        <v>204689</v>
      </c>
      <c r="I10" s="28">
        <v>6972</v>
      </c>
      <c r="J10" s="29">
        <f t="shared" si="0"/>
        <v>-0.6010295433326251</v>
      </c>
      <c r="K10" s="28">
        <v>513043</v>
      </c>
      <c r="L10" s="28">
        <v>18111</v>
      </c>
      <c r="M10" s="30">
        <v>634098</v>
      </c>
      <c r="N10" s="31">
        <f t="shared" si="1"/>
        <v>838787</v>
      </c>
      <c r="O10" s="31">
        <f t="shared" si="2"/>
        <v>29597</v>
      </c>
      <c r="P10" s="32">
        <v>22625</v>
      </c>
      <c r="Q10" s="33"/>
    </row>
    <row r="11" spans="1:17" s="24" customFormat="1" ht="12.75">
      <c r="A11" s="25">
        <v>3</v>
      </c>
      <c r="B11" s="25" t="s">
        <v>62</v>
      </c>
      <c r="C11" s="26" t="s">
        <v>204</v>
      </c>
      <c r="D11" s="44" t="s">
        <v>85</v>
      </c>
      <c r="E11" s="26" t="s">
        <v>38</v>
      </c>
      <c r="F11" s="26">
        <v>1</v>
      </c>
      <c r="G11" s="27">
        <v>11</v>
      </c>
      <c r="H11" s="28">
        <v>135221</v>
      </c>
      <c r="I11" s="28">
        <v>4678</v>
      </c>
      <c r="J11" s="29" t="e">
        <f t="shared" si="0"/>
        <v>#DIV/0!</v>
      </c>
      <c r="K11" s="28"/>
      <c r="L11" s="28"/>
      <c r="M11" s="30"/>
      <c r="N11" s="31">
        <f t="shared" si="1"/>
        <v>135221</v>
      </c>
      <c r="O11" s="31">
        <f t="shared" si="2"/>
        <v>4678</v>
      </c>
      <c r="P11" s="32"/>
      <c r="Q11" s="33"/>
    </row>
    <row r="12" spans="1:17" s="24" customFormat="1" ht="12.75">
      <c r="A12" s="25">
        <v>4</v>
      </c>
      <c r="B12" s="25">
        <v>3</v>
      </c>
      <c r="C12" s="26" t="s">
        <v>200</v>
      </c>
      <c r="D12" s="44" t="s">
        <v>39</v>
      </c>
      <c r="E12" s="26" t="s">
        <v>40</v>
      </c>
      <c r="F12" s="26">
        <v>2</v>
      </c>
      <c r="G12" s="27">
        <v>13</v>
      </c>
      <c r="H12" s="28">
        <v>133747</v>
      </c>
      <c r="I12" s="28">
        <v>3422</v>
      </c>
      <c r="J12" s="29">
        <f t="shared" si="0"/>
        <v>-0.42362852833441067</v>
      </c>
      <c r="K12" s="28">
        <v>232050</v>
      </c>
      <c r="L12" s="28">
        <v>6038</v>
      </c>
      <c r="M12" s="30">
        <v>357160</v>
      </c>
      <c r="N12" s="31">
        <f t="shared" si="1"/>
        <v>490907</v>
      </c>
      <c r="O12" s="31">
        <f t="shared" si="2"/>
        <v>13303</v>
      </c>
      <c r="P12" s="32">
        <v>9881</v>
      </c>
      <c r="Q12" s="33"/>
    </row>
    <row r="13" spans="1:17" s="24" customFormat="1" ht="12.75">
      <c r="A13" s="25">
        <v>5</v>
      </c>
      <c r="B13" s="25">
        <v>4</v>
      </c>
      <c r="C13" s="26" t="s">
        <v>195</v>
      </c>
      <c r="D13" s="44" t="s">
        <v>37</v>
      </c>
      <c r="E13" s="26" t="s">
        <v>38</v>
      </c>
      <c r="F13" s="26">
        <v>3</v>
      </c>
      <c r="G13" s="27">
        <v>12</v>
      </c>
      <c r="H13" s="28">
        <v>132888</v>
      </c>
      <c r="I13" s="28">
        <v>4469</v>
      </c>
      <c r="J13" s="29">
        <f t="shared" si="0"/>
        <v>-0.1853159714558964</v>
      </c>
      <c r="K13" s="28">
        <v>163116</v>
      </c>
      <c r="L13" s="28">
        <v>5535</v>
      </c>
      <c r="M13" s="30">
        <v>583464</v>
      </c>
      <c r="N13" s="31">
        <f t="shared" si="1"/>
        <v>716352</v>
      </c>
      <c r="O13" s="31">
        <f t="shared" si="2"/>
        <v>26202</v>
      </c>
      <c r="P13" s="32">
        <v>21733</v>
      </c>
      <c r="Q13" s="33"/>
    </row>
    <row r="14" spans="1:17" s="24" customFormat="1" ht="12.75">
      <c r="A14" s="25">
        <v>6</v>
      </c>
      <c r="B14" s="25" t="s">
        <v>62</v>
      </c>
      <c r="C14" s="26" t="s">
        <v>205</v>
      </c>
      <c r="D14" s="44" t="s">
        <v>37</v>
      </c>
      <c r="E14" s="26" t="s">
        <v>38</v>
      </c>
      <c r="F14" s="26">
        <v>1</v>
      </c>
      <c r="G14" s="27">
        <v>12</v>
      </c>
      <c r="H14" s="28">
        <v>87224</v>
      </c>
      <c r="I14" s="28">
        <v>2213</v>
      </c>
      <c r="J14" s="29" t="e">
        <f t="shared" si="0"/>
        <v>#DIV/0!</v>
      </c>
      <c r="K14" s="28"/>
      <c r="L14" s="28"/>
      <c r="M14" s="30"/>
      <c r="N14" s="31">
        <f t="shared" si="1"/>
        <v>87224</v>
      </c>
      <c r="O14" s="31">
        <f t="shared" si="2"/>
        <v>2213</v>
      </c>
      <c r="P14" s="32"/>
      <c r="Q14" s="33"/>
    </row>
    <row r="15" spans="1:17" s="24" customFormat="1" ht="12.75">
      <c r="A15" s="25">
        <v>7</v>
      </c>
      <c r="B15" s="25">
        <v>5</v>
      </c>
      <c r="C15" s="26" t="s">
        <v>199</v>
      </c>
      <c r="D15" s="44" t="s">
        <v>41</v>
      </c>
      <c r="E15" s="26" t="s">
        <v>36</v>
      </c>
      <c r="F15" s="26">
        <v>2</v>
      </c>
      <c r="G15" s="27">
        <v>8</v>
      </c>
      <c r="H15" s="28">
        <v>63723</v>
      </c>
      <c r="I15" s="28">
        <v>2171</v>
      </c>
      <c r="J15" s="29">
        <f t="shared" si="0"/>
        <v>-0.3104989233815557</v>
      </c>
      <c r="K15" s="28">
        <v>92419</v>
      </c>
      <c r="L15" s="28">
        <v>3154</v>
      </c>
      <c r="M15" s="42">
        <v>152629</v>
      </c>
      <c r="N15" s="31">
        <f t="shared" si="1"/>
        <v>216352</v>
      </c>
      <c r="O15" s="31">
        <f t="shared" si="2"/>
        <v>7895</v>
      </c>
      <c r="P15" s="32">
        <v>5724</v>
      </c>
      <c r="Q15" s="33"/>
    </row>
    <row r="16" spans="1:17" s="24" customFormat="1" ht="12.75">
      <c r="A16" s="25">
        <v>8</v>
      </c>
      <c r="B16" s="25">
        <v>6</v>
      </c>
      <c r="C16" s="41" t="s">
        <v>178</v>
      </c>
      <c r="D16" s="44" t="s">
        <v>37</v>
      </c>
      <c r="E16" s="26" t="s">
        <v>38</v>
      </c>
      <c r="F16" s="26">
        <v>8</v>
      </c>
      <c r="G16" s="27">
        <v>10</v>
      </c>
      <c r="H16" s="28">
        <v>55417</v>
      </c>
      <c r="I16" s="28">
        <v>1459</v>
      </c>
      <c r="J16" s="29">
        <f t="shared" si="0"/>
        <v>-0.18455245074235938</v>
      </c>
      <c r="K16" s="28">
        <v>67959</v>
      </c>
      <c r="L16" s="28">
        <v>2042</v>
      </c>
      <c r="M16" s="42">
        <v>4277554</v>
      </c>
      <c r="N16" s="31">
        <f t="shared" si="1"/>
        <v>4332971</v>
      </c>
      <c r="O16" s="31">
        <f t="shared" si="2"/>
        <v>117424</v>
      </c>
      <c r="P16" s="32">
        <v>115965</v>
      </c>
      <c r="Q16" s="33"/>
    </row>
    <row r="17" spans="1:17" s="24" customFormat="1" ht="12.75">
      <c r="A17" s="25">
        <v>9</v>
      </c>
      <c r="B17" s="25" t="s">
        <v>62</v>
      </c>
      <c r="C17" s="26" t="s">
        <v>206</v>
      </c>
      <c r="D17" s="44" t="s">
        <v>39</v>
      </c>
      <c r="E17" s="26" t="s">
        <v>38</v>
      </c>
      <c r="F17" s="26">
        <v>1</v>
      </c>
      <c r="G17" s="27">
        <v>2</v>
      </c>
      <c r="H17" s="28">
        <v>42204</v>
      </c>
      <c r="I17" s="28">
        <v>1366</v>
      </c>
      <c r="J17" s="29" t="e">
        <f t="shared" si="0"/>
        <v>#DIV/0!</v>
      </c>
      <c r="K17" s="28"/>
      <c r="L17" s="28"/>
      <c r="M17" s="30"/>
      <c r="N17" s="31">
        <f t="shared" si="1"/>
        <v>42204</v>
      </c>
      <c r="O17" s="31">
        <f t="shared" si="2"/>
        <v>1366</v>
      </c>
      <c r="P17" s="34"/>
      <c r="Q17" s="33"/>
    </row>
    <row r="18" spans="1:17" s="24" customFormat="1" ht="12.75">
      <c r="A18" s="25">
        <v>10</v>
      </c>
      <c r="B18" s="25">
        <v>7</v>
      </c>
      <c r="C18" s="26" t="s">
        <v>189</v>
      </c>
      <c r="D18" s="44" t="s">
        <v>35</v>
      </c>
      <c r="E18" s="26" t="s">
        <v>38</v>
      </c>
      <c r="F18" s="26">
        <v>5</v>
      </c>
      <c r="G18" s="27">
        <v>11</v>
      </c>
      <c r="H18" s="28">
        <v>39182</v>
      </c>
      <c r="I18" s="28">
        <v>1316</v>
      </c>
      <c r="J18" s="29">
        <f t="shared" si="0"/>
        <v>-0.32867300608241246</v>
      </c>
      <c r="K18" s="28">
        <v>58365</v>
      </c>
      <c r="L18" s="28">
        <v>1981</v>
      </c>
      <c r="M18" s="30">
        <v>739939</v>
      </c>
      <c r="N18" s="31">
        <f t="shared" si="1"/>
        <v>779121</v>
      </c>
      <c r="O18" s="31">
        <f t="shared" si="2"/>
        <v>29193</v>
      </c>
      <c r="P18" s="34">
        <v>27877</v>
      </c>
      <c r="Q18" s="33"/>
    </row>
    <row r="19" spans="1:17" s="24" customFormat="1" ht="12.75">
      <c r="A19" s="25">
        <v>11</v>
      </c>
      <c r="B19" s="25">
        <v>9</v>
      </c>
      <c r="C19" s="26" t="s">
        <v>197</v>
      </c>
      <c r="D19" s="44" t="s">
        <v>39</v>
      </c>
      <c r="E19" s="26" t="s">
        <v>40</v>
      </c>
      <c r="F19" s="26">
        <v>3</v>
      </c>
      <c r="G19" s="27">
        <v>8</v>
      </c>
      <c r="H19" s="28">
        <v>37809</v>
      </c>
      <c r="I19" s="28">
        <v>1264</v>
      </c>
      <c r="J19" s="29">
        <f t="shared" si="0"/>
        <v>-0.1596132473883085</v>
      </c>
      <c r="K19" s="28">
        <v>44990</v>
      </c>
      <c r="L19" s="28">
        <v>1496</v>
      </c>
      <c r="M19" s="30">
        <v>171217</v>
      </c>
      <c r="N19" s="31">
        <f t="shared" si="1"/>
        <v>209026</v>
      </c>
      <c r="O19" s="31">
        <f t="shared" si="2"/>
        <v>7587</v>
      </c>
      <c r="P19" s="34">
        <v>6323</v>
      </c>
      <c r="Q19" s="33"/>
    </row>
    <row r="20" spans="1:17" s="24" customFormat="1" ht="12.75">
      <c r="A20" s="25">
        <v>12</v>
      </c>
      <c r="B20" s="25">
        <v>8</v>
      </c>
      <c r="C20" s="26" t="s">
        <v>196</v>
      </c>
      <c r="D20" s="44" t="s">
        <v>45</v>
      </c>
      <c r="E20" s="26" t="s">
        <v>38</v>
      </c>
      <c r="F20" s="26">
        <v>3</v>
      </c>
      <c r="G20" s="27">
        <v>12</v>
      </c>
      <c r="H20" s="28">
        <v>35884</v>
      </c>
      <c r="I20" s="28">
        <v>1139</v>
      </c>
      <c r="J20" s="29">
        <f t="shared" si="0"/>
        <v>-0.3642548366522571</v>
      </c>
      <c r="K20" s="28">
        <v>56444</v>
      </c>
      <c r="L20" s="28">
        <v>1754</v>
      </c>
      <c r="M20" s="30">
        <v>248314</v>
      </c>
      <c r="N20" s="31">
        <f t="shared" si="1"/>
        <v>284198</v>
      </c>
      <c r="O20" s="31">
        <f t="shared" si="2"/>
        <v>9558</v>
      </c>
      <c r="P20" s="34">
        <v>8419</v>
      </c>
      <c r="Q20" s="33"/>
    </row>
    <row r="21" spans="1:17" s="24" customFormat="1" ht="12.75">
      <c r="A21" s="25">
        <v>13</v>
      </c>
      <c r="B21" s="25">
        <v>10</v>
      </c>
      <c r="C21" s="26" t="s">
        <v>192</v>
      </c>
      <c r="D21" s="44" t="s">
        <v>37</v>
      </c>
      <c r="E21" s="26" t="s">
        <v>38</v>
      </c>
      <c r="F21" s="26">
        <v>4</v>
      </c>
      <c r="G21" s="27">
        <v>8</v>
      </c>
      <c r="H21" s="28">
        <v>28363</v>
      </c>
      <c r="I21" s="28">
        <v>717</v>
      </c>
      <c r="J21" s="29">
        <f t="shared" si="0"/>
        <v>-0.24223884584557842</v>
      </c>
      <c r="K21" s="28">
        <v>37430</v>
      </c>
      <c r="L21" s="28">
        <v>1020</v>
      </c>
      <c r="M21" s="30">
        <v>387374</v>
      </c>
      <c r="N21" s="31">
        <f t="shared" si="1"/>
        <v>415737</v>
      </c>
      <c r="O21" s="31">
        <f t="shared" si="2"/>
        <v>11337</v>
      </c>
      <c r="P21" s="34">
        <v>10620</v>
      </c>
      <c r="Q21" s="33"/>
    </row>
    <row r="22" spans="1:17" s="24" customFormat="1" ht="12.75">
      <c r="A22" s="25">
        <v>14</v>
      </c>
      <c r="B22" s="25">
        <v>11</v>
      </c>
      <c r="C22" s="26" t="s">
        <v>193</v>
      </c>
      <c r="D22" s="44" t="s">
        <v>35</v>
      </c>
      <c r="E22" s="26" t="s">
        <v>38</v>
      </c>
      <c r="F22" s="26">
        <v>4</v>
      </c>
      <c r="G22" s="27">
        <v>5</v>
      </c>
      <c r="H22" s="28">
        <v>18047</v>
      </c>
      <c r="I22" s="28">
        <v>660</v>
      </c>
      <c r="J22" s="29">
        <f t="shared" si="0"/>
        <v>-0.2732946766529758</v>
      </c>
      <c r="K22" s="28">
        <v>24834</v>
      </c>
      <c r="L22" s="28">
        <v>916</v>
      </c>
      <c r="M22" s="30">
        <v>216065</v>
      </c>
      <c r="N22" s="31">
        <f t="shared" si="1"/>
        <v>234112</v>
      </c>
      <c r="O22" s="31">
        <f t="shared" si="2"/>
        <v>8679</v>
      </c>
      <c r="P22" s="34">
        <v>8019</v>
      </c>
      <c r="Q22" s="33"/>
    </row>
    <row r="23" spans="1:17" s="24" customFormat="1" ht="12.75">
      <c r="A23" s="25">
        <v>15</v>
      </c>
      <c r="B23" s="25">
        <v>15</v>
      </c>
      <c r="C23" s="48" t="s">
        <v>171</v>
      </c>
      <c r="D23" s="44" t="s">
        <v>39</v>
      </c>
      <c r="E23" s="26" t="s">
        <v>38</v>
      </c>
      <c r="F23" s="26">
        <v>10</v>
      </c>
      <c r="G23" s="27">
        <v>6</v>
      </c>
      <c r="H23" s="28">
        <v>14967</v>
      </c>
      <c r="I23" s="28">
        <v>469</v>
      </c>
      <c r="J23" s="29">
        <f t="shared" si="0"/>
        <v>0.3513001083423619</v>
      </c>
      <c r="K23" s="28">
        <v>11076</v>
      </c>
      <c r="L23" s="28">
        <v>366</v>
      </c>
      <c r="M23" s="30">
        <v>707033</v>
      </c>
      <c r="N23" s="31">
        <f t="shared" si="1"/>
        <v>722000</v>
      </c>
      <c r="O23" s="31">
        <f t="shared" si="2"/>
        <v>20767</v>
      </c>
      <c r="P23" s="34">
        <v>20298</v>
      </c>
      <c r="Q23" s="33"/>
    </row>
    <row r="24" spans="1:17" s="24" customFormat="1" ht="12.75">
      <c r="A24" s="25">
        <v>16</v>
      </c>
      <c r="B24" s="25">
        <v>14</v>
      </c>
      <c r="C24" s="26" t="s">
        <v>191</v>
      </c>
      <c r="D24" s="44" t="s">
        <v>39</v>
      </c>
      <c r="E24" s="26" t="s">
        <v>38</v>
      </c>
      <c r="F24" s="26">
        <v>4</v>
      </c>
      <c r="G24" s="27">
        <v>4</v>
      </c>
      <c r="H24" s="28">
        <v>8895.36</v>
      </c>
      <c r="I24" s="28">
        <v>272</v>
      </c>
      <c r="J24" s="29">
        <f t="shared" si="0"/>
        <v>-0.24882958959635193</v>
      </c>
      <c r="K24" s="28">
        <v>11842</v>
      </c>
      <c r="L24" s="28">
        <v>367</v>
      </c>
      <c r="M24" s="30">
        <v>106675</v>
      </c>
      <c r="N24" s="31">
        <f t="shared" si="1"/>
        <v>115570.36</v>
      </c>
      <c r="O24" s="31">
        <f t="shared" si="2"/>
        <v>3927</v>
      </c>
      <c r="P24" s="34">
        <v>3655</v>
      </c>
      <c r="Q24" s="33"/>
    </row>
    <row r="25" spans="1:17" s="24" customFormat="1" ht="12.75">
      <c r="A25" s="25">
        <v>17</v>
      </c>
      <c r="B25" s="25">
        <v>12</v>
      </c>
      <c r="C25" s="26" t="s">
        <v>159</v>
      </c>
      <c r="D25" s="44" t="s">
        <v>45</v>
      </c>
      <c r="E25" s="26" t="s">
        <v>38</v>
      </c>
      <c r="F25" s="26">
        <v>14</v>
      </c>
      <c r="G25" s="27">
        <v>4</v>
      </c>
      <c r="H25" s="28">
        <v>7234</v>
      </c>
      <c r="I25" s="28">
        <v>218</v>
      </c>
      <c r="J25" s="29">
        <f t="shared" si="0"/>
        <v>-0.6242273128668641</v>
      </c>
      <c r="K25" s="28">
        <v>19251</v>
      </c>
      <c r="L25" s="28">
        <v>848</v>
      </c>
      <c r="M25" s="30">
        <v>2909607</v>
      </c>
      <c r="N25" s="31">
        <f t="shared" si="1"/>
        <v>2916841</v>
      </c>
      <c r="O25" s="31">
        <f t="shared" si="2"/>
        <v>87449</v>
      </c>
      <c r="P25" s="34">
        <v>87231</v>
      </c>
      <c r="Q25" s="33"/>
    </row>
    <row r="26" spans="1:17" s="24" customFormat="1" ht="12.75">
      <c r="A26" s="25">
        <v>18</v>
      </c>
      <c r="B26" s="25">
        <v>13</v>
      </c>
      <c r="C26" s="26" t="s">
        <v>183</v>
      </c>
      <c r="D26" s="44" t="s">
        <v>45</v>
      </c>
      <c r="E26" s="26" t="s">
        <v>38</v>
      </c>
      <c r="F26" s="26">
        <v>6</v>
      </c>
      <c r="G26" s="27">
        <v>5</v>
      </c>
      <c r="H26" s="28">
        <v>6026</v>
      </c>
      <c r="I26" s="28">
        <v>146</v>
      </c>
      <c r="J26" s="29">
        <f t="shared" si="0"/>
        <v>-0.6074011336243403</v>
      </c>
      <c r="K26" s="28">
        <v>15349</v>
      </c>
      <c r="L26" s="28">
        <v>414</v>
      </c>
      <c r="M26" s="30">
        <v>685673</v>
      </c>
      <c r="N26" s="31">
        <f t="shared" si="1"/>
        <v>691699</v>
      </c>
      <c r="O26" s="31">
        <f t="shared" si="2"/>
        <v>19255</v>
      </c>
      <c r="P26" s="34">
        <v>19109</v>
      </c>
      <c r="Q26" s="33"/>
    </row>
    <row r="27" spans="1:17" s="24" customFormat="1" ht="12.75">
      <c r="A27" s="25">
        <v>19</v>
      </c>
      <c r="B27" s="25">
        <v>21</v>
      </c>
      <c r="C27" s="26" t="s">
        <v>184</v>
      </c>
      <c r="D27" s="44" t="s">
        <v>39</v>
      </c>
      <c r="E27" s="26" t="s">
        <v>40</v>
      </c>
      <c r="F27" s="26">
        <v>6</v>
      </c>
      <c r="G27" s="27">
        <v>4</v>
      </c>
      <c r="H27" s="28">
        <v>4678</v>
      </c>
      <c r="I27" s="28">
        <v>178</v>
      </c>
      <c r="J27" s="29">
        <f t="shared" si="0"/>
        <v>-0.01908156846299014</v>
      </c>
      <c r="K27" s="28">
        <v>4769</v>
      </c>
      <c r="L27" s="28">
        <v>158</v>
      </c>
      <c r="M27" s="30">
        <v>119177</v>
      </c>
      <c r="N27" s="31">
        <f t="shared" si="1"/>
        <v>123855</v>
      </c>
      <c r="O27" s="31">
        <f t="shared" si="2"/>
        <v>4693</v>
      </c>
      <c r="P27" s="34">
        <v>4515</v>
      </c>
      <c r="Q27" s="33"/>
    </row>
    <row r="28" spans="1:17" s="24" customFormat="1" ht="12.75">
      <c r="A28" s="25">
        <v>20</v>
      </c>
      <c r="B28" s="25">
        <v>17</v>
      </c>
      <c r="C28" s="26" t="s">
        <v>154</v>
      </c>
      <c r="D28" s="44" t="s">
        <v>37</v>
      </c>
      <c r="E28" s="26" t="s">
        <v>38</v>
      </c>
      <c r="F28" s="26">
        <v>15</v>
      </c>
      <c r="G28" s="27">
        <v>4</v>
      </c>
      <c r="H28" s="28">
        <v>3465</v>
      </c>
      <c r="I28" s="28">
        <v>113</v>
      </c>
      <c r="J28" s="29">
        <f t="shared" si="0"/>
        <v>-0.5266393442622951</v>
      </c>
      <c r="K28" s="28">
        <v>7320</v>
      </c>
      <c r="L28" s="28">
        <v>257</v>
      </c>
      <c r="M28" s="30">
        <v>3172923</v>
      </c>
      <c r="N28" s="31">
        <f t="shared" si="1"/>
        <v>3176388</v>
      </c>
      <c r="O28" s="31">
        <f t="shared" si="2"/>
        <v>115836</v>
      </c>
      <c r="P28" s="34">
        <v>115723</v>
      </c>
      <c r="Q28" s="33"/>
    </row>
    <row r="29" spans="1:17" s="24" customFormat="1" ht="12.75">
      <c r="A29" s="25">
        <v>21</v>
      </c>
      <c r="B29" s="25">
        <v>19</v>
      </c>
      <c r="C29" s="26" t="s">
        <v>202</v>
      </c>
      <c r="D29" s="44" t="s">
        <v>39</v>
      </c>
      <c r="E29" s="26" t="s">
        <v>42</v>
      </c>
      <c r="F29" s="26">
        <v>5</v>
      </c>
      <c r="G29" s="27">
        <v>1</v>
      </c>
      <c r="H29" s="28">
        <v>3418</v>
      </c>
      <c r="I29" s="28">
        <v>121</v>
      </c>
      <c r="J29" s="29">
        <f t="shared" si="0"/>
        <v>-0.3516691957511381</v>
      </c>
      <c r="K29" s="28">
        <v>5272</v>
      </c>
      <c r="L29" s="28">
        <v>201</v>
      </c>
      <c r="M29" s="30">
        <v>39847</v>
      </c>
      <c r="N29" s="31">
        <f t="shared" si="1"/>
        <v>43265</v>
      </c>
      <c r="O29" s="31">
        <f t="shared" si="2"/>
        <v>1577</v>
      </c>
      <c r="P29" s="34">
        <v>1456</v>
      </c>
      <c r="Q29" s="33"/>
    </row>
    <row r="30" spans="1:17" s="24" customFormat="1" ht="12.75">
      <c r="A30" s="25">
        <v>22</v>
      </c>
      <c r="B30" s="25">
        <v>20</v>
      </c>
      <c r="C30" s="48" t="s">
        <v>175</v>
      </c>
      <c r="D30" s="44" t="s">
        <v>85</v>
      </c>
      <c r="E30" s="26" t="s">
        <v>38</v>
      </c>
      <c r="F30" s="26">
        <v>9</v>
      </c>
      <c r="G30" s="27">
        <v>6</v>
      </c>
      <c r="H30" s="28">
        <v>3375</v>
      </c>
      <c r="I30" s="28">
        <v>145</v>
      </c>
      <c r="J30" s="29">
        <f t="shared" si="0"/>
        <v>-0.34770003865481247</v>
      </c>
      <c r="K30" s="28">
        <v>5174</v>
      </c>
      <c r="L30" s="28">
        <v>158</v>
      </c>
      <c r="M30" s="30">
        <v>700196</v>
      </c>
      <c r="N30" s="31">
        <f t="shared" si="1"/>
        <v>703571</v>
      </c>
      <c r="O30" s="31">
        <f t="shared" si="2"/>
        <v>24824</v>
      </c>
      <c r="P30" s="34">
        <v>24679</v>
      </c>
      <c r="Q30" s="33"/>
    </row>
    <row r="31" spans="1:17" s="24" customFormat="1" ht="12.75">
      <c r="A31" s="25">
        <v>23</v>
      </c>
      <c r="B31" s="25">
        <v>16</v>
      </c>
      <c r="C31" s="26" t="s">
        <v>182</v>
      </c>
      <c r="D31" s="44" t="s">
        <v>39</v>
      </c>
      <c r="E31" s="26" t="s">
        <v>42</v>
      </c>
      <c r="F31" s="26">
        <v>6</v>
      </c>
      <c r="G31" s="27">
        <v>1</v>
      </c>
      <c r="H31" s="28">
        <v>2850</v>
      </c>
      <c r="I31" s="28">
        <v>95</v>
      </c>
      <c r="J31" s="29">
        <f t="shared" si="0"/>
        <v>-0.6433487673632836</v>
      </c>
      <c r="K31" s="28">
        <v>7991</v>
      </c>
      <c r="L31" s="28">
        <v>285</v>
      </c>
      <c r="M31" s="30">
        <v>57323</v>
      </c>
      <c r="N31" s="31">
        <f t="shared" si="1"/>
        <v>60173</v>
      </c>
      <c r="O31" s="31">
        <f t="shared" si="2"/>
        <v>2165</v>
      </c>
      <c r="P31" s="34">
        <v>2070</v>
      </c>
      <c r="Q31" s="33"/>
    </row>
    <row r="32" spans="1:17" s="24" customFormat="1" ht="12.75">
      <c r="A32" s="25">
        <v>24</v>
      </c>
      <c r="B32" s="25">
        <v>18</v>
      </c>
      <c r="C32" s="26" t="s">
        <v>168</v>
      </c>
      <c r="D32" s="44" t="s">
        <v>35</v>
      </c>
      <c r="E32" s="26" t="s">
        <v>38</v>
      </c>
      <c r="F32" s="26">
        <v>11</v>
      </c>
      <c r="G32" s="27">
        <v>1</v>
      </c>
      <c r="H32" s="28">
        <v>2192</v>
      </c>
      <c r="I32" s="28">
        <v>100</v>
      </c>
      <c r="J32" s="29">
        <f t="shared" si="0"/>
        <v>-0.6498402555910543</v>
      </c>
      <c r="K32" s="28">
        <v>6260</v>
      </c>
      <c r="L32" s="28">
        <v>257</v>
      </c>
      <c r="M32" s="30">
        <v>576589</v>
      </c>
      <c r="N32" s="31">
        <f t="shared" si="1"/>
        <v>578781</v>
      </c>
      <c r="O32" s="31">
        <f t="shared" si="2"/>
        <v>22412</v>
      </c>
      <c r="P32" s="34">
        <v>22312</v>
      </c>
      <c r="Q32" s="33"/>
    </row>
    <row r="33" spans="1:17" ht="13.5" thickBot="1">
      <c r="A33" s="35"/>
      <c r="B33" s="35"/>
      <c r="C33" s="36"/>
      <c r="D33" s="36"/>
      <c r="E33" s="36"/>
      <c r="F33" s="36"/>
      <c r="G33" s="36"/>
      <c r="H33" s="37">
        <f>SUM(H9:H32)</f>
        <v>1303788.36</v>
      </c>
      <c r="I33" s="37">
        <f>SUM(I9:I32)</f>
        <v>40336</v>
      </c>
      <c r="J33" s="38">
        <f t="shared" si="0"/>
        <v>-0.19576774394121732</v>
      </c>
      <c r="K33" s="37">
        <f>SUM(K9:K32)</f>
        <v>1621159</v>
      </c>
      <c r="L33" s="37">
        <f>SUM(L9:L32)</f>
        <v>53589</v>
      </c>
      <c r="M33" s="37">
        <f>SUM(M9:M32)</f>
        <v>19423743</v>
      </c>
      <c r="N33" s="39"/>
      <c r="O33" s="39"/>
      <c r="P33" s="37">
        <f>SUM(P9:P32)</f>
        <v>621365</v>
      </c>
      <c r="Q3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zoomScale="90" zoomScaleNormal="90" zoomScalePageLayoutView="0" workbookViewId="0" topLeftCell="A1">
      <selection activeCell="L35" sqref="L3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198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40784</v>
      </c>
      <c r="P2" s="18"/>
    </row>
    <row r="3" spans="5:10" ht="12.75">
      <c r="E3" s="12" t="s">
        <v>9</v>
      </c>
      <c r="I3" s="19" t="s">
        <v>10</v>
      </c>
      <c r="J3" s="20">
        <v>35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 t="s">
        <v>62</v>
      </c>
      <c r="C9" s="26" t="s">
        <v>201</v>
      </c>
      <c r="D9" s="44" t="s">
        <v>67</v>
      </c>
      <c r="E9" s="26" t="s">
        <v>36</v>
      </c>
      <c r="F9" s="26">
        <v>1</v>
      </c>
      <c r="G9" s="27">
        <v>24</v>
      </c>
      <c r="H9" s="28">
        <v>513043</v>
      </c>
      <c r="I9" s="28">
        <v>18111</v>
      </c>
      <c r="J9" s="29" t="e">
        <f aca="true" t="shared" si="0" ref="J9:J31">H9/K9-100%</f>
        <v>#DIV/0!</v>
      </c>
      <c r="K9" s="28"/>
      <c r="L9" s="28"/>
      <c r="M9" s="30"/>
      <c r="N9" s="31">
        <f aca="true" t="shared" si="1" ref="N9:N30">H9+M9</f>
        <v>513043</v>
      </c>
      <c r="O9" s="31">
        <f aca="true" t="shared" si="2" ref="O9:O30">I9+P9</f>
        <v>18111</v>
      </c>
      <c r="P9" s="32"/>
      <c r="Q9" s="33"/>
    </row>
    <row r="10" spans="1:17" s="24" customFormat="1" ht="12.75">
      <c r="A10" s="25">
        <v>2</v>
      </c>
      <c r="B10" s="25">
        <v>1</v>
      </c>
      <c r="C10" s="26" t="s">
        <v>185</v>
      </c>
      <c r="D10" s="44" t="s">
        <v>41</v>
      </c>
      <c r="E10" s="26" t="s">
        <v>36</v>
      </c>
      <c r="F10" s="26">
        <v>4</v>
      </c>
      <c r="G10" s="27">
        <v>25</v>
      </c>
      <c r="H10" s="28">
        <v>236205</v>
      </c>
      <c r="I10" s="28">
        <v>8231</v>
      </c>
      <c r="J10" s="29">
        <f t="shared" si="0"/>
        <v>-0.20011852353538773</v>
      </c>
      <c r="K10" s="28">
        <v>295300</v>
      </c>
      <c r="L10" s="28">
        <v>9235</v>
      </c>
      <c r="M10" s="30">
        <v>2208397</v>
      </c>
      <c r="N10" s="31">
        <f t="shared" si="1"/>
        <v>2444602</v>
      </c>
      <c r="O10" s="31">
        <f t="shared" si="2"/>
        <v>78738</v>
      </c>
      <c r="P10" s="32">
        <v>70507</v>
      </c>
      <c r="Q10" s="33"/>
    </row>
    <row r="11" spans="1:17" s="24" customFormat="1" ht="12.75">
      <c r="A11" s="25">
        <v>3</v>
      </c>
      <c r="B11" s="25" t="s">
        <v>62</v>
      </c>
      <c r="C11" s="26" t="s">
        <v>200</v>
      </c>
      <c r="D11" s="44" t="s">
        <v>39</v>
      </c>
      <c r="E11" s="26" t="s">
        <v>40</v>
      </c>
      <c r="F11" s="26">
        <v>1</v>
      </c>
      <c r="G11" s="27">
        <v>13</v>
      </c>
      <c r="H11" s="28">
        <v>232050</v>
      </c>
      <c r="I11" s="28">
        <v>6038</v>
      </c>
      <c r="J11" s="29" t="e">
        <f t="shared" si="0"/>
        <v>#DIV/0!</v>
      </c>
      <c r="K11" s="28"/>
      <c r="L11" s="28"/>
      <c r="M11" s="30"/>
      <c r="N11" s="31">
        <f t="shared" si="1"/>
        <v>232050</v>
      </c>
      <c r="O11" s="31">
        <f t="shared" si="2"/>
        <v>6038</v>
      </c>
      <c r="P11" s="32"/>
      <c r="Q11" s="33"/>
    </row>
    <row r="12" spans="1:17" s="24" customFormat="1" ht="12.75">
      <c r="A12" s="25">
        <v>4</v>
      </c>
      <c r="B12" s="25">
        <v>2</v>
      </c>
      <c r="C12" s="26" t="s">
        <v>195</v>
      </c>
      <c r="D12" s="44" t="s">
        <v>37</v>
      </c>
      <c r="E12" s="26" t="s">
        <v>38</v>
      </c>
      <c r="F12" s="26">
        <v>2</v>
      </c>
      <c r="G12" s="27">
        <v>12</v>
      </c>
      <c r="H12" s="28">
        <v>163116</v>
      </c>
      <c r="I12" s="28">
        <v>5535</v>
      </c>
      <c r="J12" s="29">
        <f t="shared" si="0"/>
        <v>-0.1815677636563423</v>
      </c>
      <c r="K12" s="28">
        <v>199303</v>
      </c>
      <c r="L12" s="28">
        <v>6787</v>
      </c>
      <c r="M12" s="30">
        <v>324561</v>
      </c>
      <c r="N12" s="31">
        <f t="shared" si="1"/>
        <v>487677</v>
      </c>
      <c r="O12" s="31">
        <f t="shared" si="2"/>
        <v>17638</v>
      </c>
      <c r="P12" s="32">
        <v>12103</v>
      </c>
      <c r="Q12" s="33"/>
    </row>
    <row r="13" spans="1:17" s="24" customFormat="1" ht="12.75">
      <c r="A13" s="25">
        <v>5</v>
      </c>
      <c r="B13" s="25" t="s">
        <v>62</v>
      </c>
      <c r="C13" s="26" t="s">
        <v>199</v>
      </c>
      <c r="D13" s="44" t="s">
        <v>41</v>
      </c>
      <c r="E13" s="26" t="s">
        <v>36</v>
      </c>
      <c r="F13" s="26">
        <v>1</v>
      </c>
      <c r="G13" s="27">
        <v>9</v>
      </c>
      <c r="H13" s="28">
        <v>92419</v>
      </c>
      <c r="I13" s="28">
        <v>3154</v>
      </c>
      <c r="J13" s="29" t="e">
        <f t="shared" si="0"/>
        <v>#DIV/0!</v>
      </c>
      <c r="K13" s="28"/>
      <c r="L13" s="28"/>
      <c r="M13" s="30"/>
      <c r="N13" s="31">
        <f t="shared" si="1"/>
        <v>92419</v>
      </c>
      <c r="O13" s="31">
        <f t="shared" si="2"/>
        <v>3154</v>
      </c>
      <c r="P13" s="32"/>
      <c r="Q13" s="33"/>
    </row>
    <row r="14" spans="1:17" s="24" customFormat="1" ht="12.75">
      <c r="A14" s="25">
        <v>6</v>
      </c>
      <c r="B14" s="25">
        <v>4</v>
      </c>
      <c r="C14" s="41" t="s">
        <v>178</v>
      </c>
      <c r="D14" s="44" t="s">
        <v>37</v>
      </c>
      <c r="E14" s="26" t="s">
        <v>38</v>
      </c>
      <c r="F14" s="26">
        <v>7</v>
      </c>
      <c r="G14" s="27">
        <v>11</v>
      </c>
      <c r="H14" s="28">
        <v>67959</v>
      </c>
      <c r="I14" s="28">
        <v>2042</v>
      </c>
      <c r="J14" s="29">
        <f t="shared" si="0"/>
        <v>-0.15760963879316758</v>
      </c>
      <c r="K14" s="28">
        <v>80674</v>
      </c>
      <c r="L14" s="28">
        <v>2112</v>
      </c>
      <c r="M14" s="30">
        <v>4160587</v>
      </c>
      <c r="N14" s="31">
        <f t="shared" si="1"/>
        <v>4228546</v>
      </c>
      <c r="O14" s="31">
        <f t="shared" si="2"/>
        <v>114472</v>
      </c>
      <c r="P14" s="32">
        <v>112430</v>
      </c>
      <c r="Q14" s="33"/>
    </row>
    <row r="15" spans="1:17" s="24" customFormat="1" ht="12.75">
      <c r="A15" s="25">
        <v>7</v>
      </c>
      <c r="B15" s="25">
        <v>5</v>
      </c>
      <c r="C15" s="26" t="s">
        <v>189</v>
      </c>
      <c r="D15" s="44" t="s">
        <v>35</v>
      </c>
      <c r="E15" s="26" t="s">
        <v>38</v>
      </c>
      <c r="F15" s="26">
        <v>4</v>
      </c>
      <c r="G15" s="27">
        <v>12</v>
      </c>
      <c r="H15" s="28">
        <v>58365</v>
      </c>
      <c r="I15" s="28">
        <v>1981</v>
      </c>
      <c r="J15" s="29">
        <f t="shared" si="0"/>
        <v>-0.26499848881724763</v>
      </c>
      <c r="K15" s="28">
        <v>79408</v>
      </c>
      <c r="L15" s="28">
        <v>2764</v>
      </c>
      <c r="M15" s="42">
        <v>645816</v>
      </c>
      <c r="N15" s="31">
        <f t="shared" si="1"/>
        <v>704181</v>
      </c>
      <c r="O15" s="31">
        <f t="shared" si="2"/>
        <v>26402</v>
      </c>
      <c r="P15" s="32">
        <v>24421</v>
      </c>
      <c r="Q15" s="33"/>
    </row>
    <row r="16" spans="1:17" s="24" customFormat="1" ht="12.75">
      <c r="A16" s="25">
        <v>8</v>
      </c>
      <c r="B16" s="25">
        <v>3</v>
      </c>
      <c r="C16" s="26" t="s">
        <v>196</v>
      </c>
      <c r="D16" s="44" t="s">
        <v>45</v>
      </c>
      <c r="E16" s="26" t="s">
        <v>38</v>
      </c>
      <c r="F16" s="26">
        <v>2</v>
      </c>
      <c r="G16" s="27">
        <v>13</v>
      </c>
      <c r="H16" s="28">
        <v>56444</v>
      </c>
      <c r="I16" s="28">
        <v>1754</v>
      </c>
      <c r="J16" s="29">
        <f t="shared" si="0"/>
        <v>-0.4554260574251312</v>
      </c>
      <c r="K16" s="28">
        <v>103648</v>
      </c>
      <c r="L16" s="28">
        <v>3222</v>
      </c>
      <c r="M16" s="42">
        <v>156730</v>
      </c>
      <c r="N16" s="31">
        <f t="shared" si="1"/>
        <v>213174</v>
      </c>
      <c r="O16" s="31">
        <f t="shared" si="2"/>
        <v>7031</v>
      </c>
      <c r="P16" s="32">
        <v>5277</v>
      </c>
      <c r="Q16" s="33"/>
    </row>
    <row r="17" spans="1:17" s="24" customFormat="1" ht="12.75">
      <c r="A17" s="25">
        <v>9</v>
      </c>
      <c r="B17" s="25">
        <v>7</v>
      </c>
      <c r="C17" s="26" t="s">
        <v>197</v>
      </c>
      <c r="D17" s="44" t="s">
        <v>39</v>
      </c>
      <c r="E17" s="26" t="s">
        <v>40</v>
      </c>
      <c r="F17" s="26">
        <v>2</v>
      </c>
      <c r="G17" s="27">
        <v>8</v>
      </c>
      <c r="H17" s="28">
        <v>44990</v>
      </c>
      <c r="I17" s="28">
        <v>1496</v>
      </c>
      <c r="J17" s="29">
        <f t="shared" si="0"/>
        <v>-0.10900304986731102</v>
      </c>
      <c r="K17" s="28">
        <v>50494</v>
      </c>
      <c r="L17" s="28">
        <v>1723</v>
      </c>
      <c r="M17" s="30">
        <v>94868</v>
      </c>
      <c r="N17" s="31">
        <f t="shared" si="1"/>
        <v>139858</v>
      </c>
      <c r="O17" s="31">
        <f t="shared" si="2"/>
        <v>5059</v>
      </c>
      <c r="P17" s="34">
        <v>3563</v>
      </c>
      <c r="Q17" s="33"/>
    </row>
    <row r="18" spans="1:17" s="24" customFormat="1" ht="12.75">
      <c r="A18" s="25">
        <v>10</v>
      </c>
      <c r="B18" s="25">
        <v>6</v>
      </c>
      <c r="C18" s="26" t="s">
        <v>192</v>
      </c>
      <c r="D18" s="44" t="s">
        <v>37</v>
      </c>
      <c r="E18" s="26" t="s">
        <v>38</v>
      </c>
      <c r="F18" s="26">
        <v>3</v>
      </c>
      <c r="G18" s="27">
        <v>12</v>
      </c>
      <c r="H18" s="28">
        <v>37430</v>
      </c>
      <c r="I18" s="28">
        <v>1020</v>
      </c>
      <c r="J18" s="29">
        <f t="shared" si="0"/>
        <v>-0.47441586160413385</v>
      </c>
      <c r="K18" s="28">
        <v>71216</v>
      </c>
      <c r="L18" s="28">
        <v>1858</v>
      </c>
      <c r="M18" s="30">
        <v>327981</v>
      </c>
      <c r="N18" s="31">
        <f t="shared" si="1"/>
        <v>365411</v>
      </c>
      <c r="O18" s="31">
        <f t="shared" si="2"/>
        <v>9962</v>
      </c>
      <c r="P18" s="34">
        <v>8942</v>
      </c>
      <c r="Q18" s="33"/>
    </row>
    <row r="19" spans="1:17" s="24" customFormat="1" ht="12.75">
      <c r="A19" s="25">
        <v>11</v>
      </c>
      <c r="B19" s="25">
        <v>8</v>
      </c>
      <c r="C19" s="26" t="s">
        <v>193</v>
      </c>
      <c r="D19" s="44" t="s">
        <v>35</v>
      </c>
      <c r="E19" s="26" t="s">
        <v>38</v>
      </c>
      <c r="F19" s="26">
        <v>3</v>
      </c>
      <c r="G19" s="27">
        <v>5</v>
      </c>
      <c r="H19" s="28">
        <v>24834</v>
      </c>
      <c r="I19" s="28">
        <v>916</v>
      </c>
      <c r="J19" s="29">
        <f t="shared" si="0"/>
        <v>-0.3143945668378334</v>
      </c>
      <c r="K19" s="28">
        <v>36222</v>
      </c>
      <c r="L19" s="28">
        <v>1224</v>
      </c>
      <c r="M19" s="30">
        <v>168404</v>
      </c>
      <c r="N19" s="31">
        <f t="shared" si="1"/>
        <v>193238</v>
      </c>
      <c r="O19" s="31">
        <f t="shared" si="2"/>
        <v>7080</v>
      </c>
      <c r="P19" s="34">
        <v>6164</v>
      </c>
      <c r="Q19" s="33"/>
    </row>
    <row r="20" spans="1:17" s="24" customFormat="1" ht="12.75">
      <c r="A20" s="25">
        <v>12</v>
      </c>
      <c r="B20" s="25">
        <v>13</v>
      </c>
      <c r="C20" s="26" t="s">
        <v>159</v>
      </c>
      <c r="D20" s="44" t="s">
        <v>45</v>
      </c>
      <c r="E20" s="26" t="s">
        <v>38</v>
      </c>
      <c r="F20" s="26">
        <v>13</v>
      </c>
      <c r="G20" s="27">
        <v>11</v>
      </c>
      <c r="H20" s="28">
        <v>19251</v>
      </c>
      <c r="I20" s="28">
        <v>848</v>
      </c>
      <c r="J20" s="29">
        <f t="shared" si="0"/>
        <v>0.2578242404442992</v>
      </c>
      <c r="K20" s="28">
        <v>15305</v>
      </c>
      <c r="L20" s="28">
        <v>537</v>
      </c>
      <c r="M20" s="30">
        <v>2887256</v>
      </c>
      <c r="N20" s="31">
        <f t="shared" si="1"/>
        <v>2906507</v>
      </c>
      <c r="O20" s="31">
        <f t="shared" si="2"/>
        <v>87127</v>
      </c>
      <c r="P20" s="34">
        <v>86279</v>
      </c>
      <c r="Q20" s="33"/>
    </row>
    <row r="21" spans="1:17" s="24" customFormat="1" ht="12.75">
      <c r="A21" s="25">
        <v>13</v>
      </c>
      <c r="B21" s="25">
        <v>9</v>
      </c>
      <c r="C21" s="26" t="s">
        <v>183</v>
      </c>
      <c r="D21" s="44" t="s">
        <v>45</v>
      </c>
      <c r="E21" s="26" t="s">
        <v>38</v>
      </c>
      <c r="F21" s="26">
        <v>5</v>
      </c>
      <c r="G21" s="27">
        <v>7</v>
      </c>
      <c r="H21" s="28">
        <v>15349</v>
      </c>
      <c r="I21" s="28">
        <v>414</v>
      </c>
      <c r="J21" s="29">
        <f t="shared" si="0"/>
        <v>-0.4845350438257716</v>
      </c>
      <c r="K21" s="28">
        <v>29777</v>
      </c>
      <c r="L21" s="28">
        <v>717</v>
      </c>
      <c r="M21" s="30">
        <v>658179</v>
      </c>
      <c r="N21" s="31">
        <f t="shared" si="1"/>
        <v>673528</v>
      </c>
      <c r="O21" s="31">
        <f t="shared" si="2"/>
        <v>18766</v>
      </c>
      <c r="P21" s="34">
        <v>18352</v>
      </c>
      <c r="Q21" s="33"/>
    </row>
    <row r="22" spans="1:17" s="24" customFormat="1" ht="12.75">
      <c r="A22" s="25">
        <v>14</v>
      </c>
      <c r="B22" s="25">
        <v>10</v>
      </c>
      <c r="C22" s="26" t="s">
        <v>191</v>
      </c>
      <c r="D22" s="44" t="s">
        <v>39</v>
      </c>
      <c r="E22" s="26" t="s">
        <v>38</v>
      </c>
      <c r="F22" s="26">
        <v>3</v>
      </c>
      <c r="G22" s="27">
        <v>7</v>
      </c>
      <c r="H22" s="28">
        <v>11842</v>
      </c>
      <c r="I22" s="28">
        <v>367</v>
      </c>
      <c r="J22" s="29">
        <f t="shared" si="0"/>
        <v>-0.3499121651295565</v>
      </c>
      <c r="K22" s="28">
        <v>18216</v>
      </c>
      <c r="L22" s="28">
        <v>589</v>
      </c>
      <c r="M22" s="30">
        <v>86113</v>
      </c>
      <c r="N22" s="31">
        <f t="shared" si="1"/>
        <v>97955</v>
      </c>
      <c r="O22" s="31">
        <f t="shared" si="2"/>
        <v>3328</v>
      </c>
      <c r="P22" s="34">
        <v>2961</v>
      </c>
      <c r="Q22" s="33"/>
    </row>
    <row r="23" spans="1:17" s="24" customFormat="1" ht="12.75">
      <c r="A23" s="25">
        <v>15</v>
      </c>
      <c r="B23" s="25">
        <v>20</v>
      </c>
      <c r="C23" s="48" t="s">
        <v>171</v>
      </c>
      <c r="D23" s="44" t="s">
        <v>39</v>
      </c>
      <c r="E23" s="26" t="s">
        <v>38</v>
      </c>
      <c r="F23" s="26">
        <v>9</v>
      </c>
      <c r="G23" s="27">
        <v>4</v>
      </c>
      <c r="H23" s="28">
        <v>11076</v>
      </c>
      <c r="I23" s="28">
        <v>366</v>
      </c>
      <c r="J23" s="29">
        <f t="shared" si="0"/>
        <v>1.0379024839006439</v>
      </c>
      <c r="K23" s="28">
        <v>5435</v>
      </c>
      <c r="L23" s="28">
        <v>168</v>
      </c>
      <c r="M23" s="30">
        <v>693737</v>
      </c>
      <c r="N23" s="31">
        <f t="shared" si="1"/>
        <v>704813</v>
      </c>
      <c r="O23" s="31">
        <f t="shared" si="2"/>
        <v>20232</v>
      </c>
      <c r="P23" s="34">
        <v>19866</v>
      </c>
      <c r="Q23" s="33"/>
    </row>
    <row r="24" spans="1:17" s="24" customFormat="1" ht="12.75">
      <c r="A24" s="25">
        <v>16</v>
      </c>
      <c r="B24" s="25">
        <v>23</v>
      </c>
      <c r="C24" s="26" t="s">
        <v>182</v>
      </c>
      <c r="D24" s="44" t="s">
        <v>39</v>
      </c>
      <c r="E24" s="26" t="s">
        <v>42</v>
      </c>
      <c r="F24" s="26">
        <v>5</v>
      </c>
      <c r="G24" s="27">
        <v>1</v>
      </c>
      <c r="H24" s="28">
        <v>7991</v>
      </c>
      <c r="I24" s="28">
        <v>285</v>
      </c>
      <c r="J24" s="29">
        <f t="shared" si="0"/>
        <v>1.5827407886231417</v>
      </c>
      <c r="K24" s="28">
        <v>3094</v>
      </c>
      <c r="L24" s="28">
        <v>104</v>
      </c>
      <c r="M24" s="30">
        <v>44198</v>
      </c>
      <c r="N24" s="31">
        <f t="shared" si="1"/>
        <v>52189</v>
      </c>
      <c r="O24" s="31">
        <f t="shared" si="2"/>
        <v>1887</v>
      </c>
      <c r="P24" s="34">
        <v>1602</v>
      </c>
      <c r="Q24" s="33"/>
    </row>
    <row r="25" spans="1:17" s="24" customFormat="1" ht="12.75">
      <c r="A25" s="25">
        <v>17</v>
      </c>
      <c r="B25" s="25">
        <v>14</v>
      </c>
      <c r="C25" s="26" t="s">
        <v>154</v>
      </c>
      <c r="D25" s="44" t="s">
        <v>37</v>
      </c>
      <c r="E25" s="26" t="s">
        <v>38</v>
      </c>
      <c r="F25" s="26">
        <v>14</v>
      </c>
      <c r="G25" s="27">
        <v>4</v>
      </c>
      <c r="H25" s="28">
        <v>7320</v>
      </c>
      <c r="I25" s="28">
        <v>257</v>
      </c>
      <c r="J25" s="29">
        <f t="shared" si="0"/>
        <v>-0.3601398601398601</v>
      </c>
      <c r="K25" s="28">
        <v>11440</v>
      </c>
      <c r="L25" s="28">
        <v>375</v>
      </c>
      <c r="M25" s="30">
        <v>3162009</v>
      </c>
      <c r="N25" s="31">
        <f t="shared" si="1"/>
        <v>3169329</v>
      </c>
      <c r="O25" s="31">
        <f t="shared" si="2"/>
        <v>115580</v>
      </c>
      <c r="P25" s="34">
        <v>115323</v>
      </c>
      <c r="Q25" s="33"/>
    </row>
    <row r="26" spans="1:17" s="24" customFormat="1" ht="12.75">
      <c r="A26" s="25">
        <v>18</v>
      </c>
      <c r="B26" s="25">
        <v>15</v>
      </c>
      <c r="C26" s="26" t="s">
        <v>168</v>
      </c>
      <c r="D26" s="44" t="s">
        <v>35</v>
      </c>
      <c r="E26" s="26" t="s">
        <v>38</v>
      </c>
      <c r="F26" s="26">
        <v>10</v>
      </c>
      <c r="G26" s="27">
        <v>5</v>
      </c>
      <c r="H26" s="28">
        <v>6260</v>
      </c>
      <c r="I26" s="28">
        <v>257</v>
      </c>
      <c r="J26" s="29">
        <f t="shared" si="0"/>
        <v>-0.3929402637703646</v>
      </c>
      <c r="K26" s="28">
        <v>10312</v>
      </c>
      <c r="L26" s="28">
        <v>431</v>
      </c>
      <c r="M26" s="30">
        <v>565007</v>
      </c>
      <c r="N26" s="31">
        <f t="shared" si="1"/>
        <v>571267</v>
      </c>
      <c r="O26" s="31">
        <f t="shared" si="2"/>
        <v>22045</v>
      </c>
      <c r="P26" s="34">
        <v>21788</v>
      </c>
      <c r="Q26" s="33"/>
    </row>
    <row r="27" spans="1:17" s="24" customFormat="1" ht="12.75">
      <c r="A27" s="25">
        <v>19</v>
      </c>
      <c r="B27" s="25">
        <v>22</v>
      </c>
      <c r="C27" s="26" t="s">
        <v>202</v>
      </c>
      <c r="D27" s="44" t="s">
        <v>39</v>
      </c>
      <c r="E27" s="26" t="s">
        <v>42</v>
      </c>
      <c r="F27" s="26">
        <v>4</v>
      </c>
      <c r="G27" s="27">
        <v>1</v>
      </c>
      <c r="H27" s="28">
        <v>5272</v>
      </c>
      <c r="I27" s="28">
        <v>201</v>
      </c>
      <c r="J27" s="29">
        <f t="shared" si="0"/>
        <v>0.34421213666496686</v>
      </c>
      <c r="K27" s="28">
        <v>3922</v>
      </c>
      <c r="L27" s="28">
        <v>129</v>
      </c>
      <c r="M27" s="30">
        <v>31583</v>
      </c>
      <c r="N27" s="31">
        <f t="shared" si="1"/>
        <v>36855</v>
      </c>
      <c r="O27" s="31">
        <f t="shared" si="2"/>
        <v>1342</v>
      </c>
      <c r="P27" s="34">
        <v>1141</v>
      </c>
      <c r="Q27" s="33"/>
    </row>
    <row r="28" spans="1:17" s="24" customFormat="1" ht="12.75">
      <c r="A28" s="25">
        <v>20</v>
      </c>
      <c r="B28" s="25">
        <v>12</v>
      </c>
      <c r="C28" s="48" t="s">
        <v>175</v>
      </c>
      <c r="D28" s="44" t="s">
        <v>85</v>
      </c>
      <c r="E28" s="26" t="s">
        <v>38</v>
      </c>
      <c r="F28" s="26">
        <v>8</v>
      </c>
      <c r="G28" s="27">
        <v>6</v>
      </c>
      <c r="H28" s="28">
        <v>5174</v>
      </c>
      <c r="I28" s="28">
        <v>158</v>
      </c>
      <c r="J28" s="29">
        <f t="shared" si="0"/>
        <v>-0.6710743801652892</v>
      </c>
      <c r="K28" s="28">
        <v>15730</v>
      </c>
      <c r="L28" s="28">
        <v>591</v>
      </c>
      <c r="M28" s="30">
        <v>693410</v>
      </c>
      <c r="N28" s="31">
        <f t="shared" si="1"/>
        <v>698584</v>
      </c>
      <c r="O28" s="31">
        <f t="shared" si="2"/>
        <v>24616</v>
      </c>
      <c r="P28" s="34">
        <v>24458</v>
      </c>
      <c r="Q28" s="33"/>
    </row>
    <row r="29" spans="1:17" s="24" customFormat="1" ht="12.75">
      <c r="A29" s="25">
        <v>21</v>
      </c>
      <c r="B29" s="25">
        <v>19</v>
      </c>
      <c r="C29" s="26" t="s">
        <v>184</v>
      </c>
      <c r="D29" s="44" t="s">
        <v>39</v>
      </c>
      <c r="E29" s="26" t="s">
        <v>40</v>
      </c>
      <c r="F29" s="26">
        <v>5</v>
      </c>
      <c r="G29" s="27">
        <v>5</v>
      </c>
      <c r="H29" s="28">
        <v>4769</v>
      </c>
      <c r="I29" s="28">
        <v>158</v>
      </c>
      <c r="J29" s="29">
        <f t="shared" si="0"/>
        <v>-0.30318527177089416</v>
      </c>
      <c r="K29" s="28">
        <v>6844</v>
      </c>
      <c r="L29" s="28">
        <v>243</v>
      </c>
      <c r="M29" s="30">
        <v>108582</v>
      </c>
      <c r="N29" s="31">
        <f t="shared" si="1"/>
        <v>113351</v>
      </c>
      <c r="O29" s="31">
        <f t="shared" si="2"/>
        <v>4288</v>
      </c>
      <c r="P29" s="34">
        <v>4130</v>
      </c>
      <c r="Q29" s="33"/>
    </row>
    <row r="30" spans="1:17" s="24" customFormat="1" ht="12.75">
      <c r="A30" s="25">
        <v>22</v>
      </c>
      <c r="B30" s="25">
        <v>17</v>
      </c>
      <c r="C30" s="26" t="s">
        <v>187</v>
      </c>
      <c r="D30" s="44" t="s">
        <v>39</v>
      </c>
      <c r="E30" s="26" t="s">
        <v>40</v>
      </c>
      <c r="F30" s="26">
        <v>4</v>
      </c>
      <c r="G30" s="27">
        <v>4</v>
      </c>
      <c r="H30" s="28">
        <v>4313</v>
      </c>
      <c r="I30" s="28">
        <v>105</v>
      </c>
      <c r="J30" s="29">
        <f t="shared" si="0"/>
        <v>-0.4364301581079315</v>
      </c>
      <c r="K30" s="28">
        <v>7653</v>
      </c>
      <c r="L30" s="28">
        <v>191</v>
      </c>
      <c r="M30" s="30">
        <v>94455</v>
      </c>
      <c r="N30" s="31">
        <f t="shared" si="1"/>
        <v>98768</v>
      </c>
      <c r="O30" s="31">
        <f t="shared" si="2"/>
        <v>2643</v>
      </c>
      <c r="P30" s="34">
        <v>2538</v>
      </c>
      <c r="Q30" s="33"/>
    </row>
    <row r="31" spans="1:17" ht="13.5" thickBot="1">
      <c r="A31" s="35"/>
      <c r="B31" s="35"/>
      <c r="C31" s="36"/>
      <c r="D31" s="36"/>
      <c r="E31" s="36"/>
      <c r="F31" s="36"/>
      <c r="G31" s="36"/>
      <c r="H31" s="37">
        <f>SUM(H9:H30)</f>
        <v>1625472</v>
      </c>
      <c r="I31" s="37">
        <f>SUM(I9:I30)</f>
        <v>53694</v>
      </c>
      <c r="J31" s="38">
        <f t="shared" si="0"/>
        <v>0.5569759567353421</v>
      </c>
      <c r="K31" s="37">
        <f>SUM(K9:K30)</f>
        <v>1043993</v>
      </c>
      <c r="L31" s="37">
        <f>SUM(L9:L30)</f>
        <v>33000</v>
      </c>
      <c r="M31" s="37">
        <f>SUM(M9:M30)</f>
        <v>17111873</v>
      </c>
      <c r="N31" s="39"/>
      <c r="O31" s="39"/>
      <c r="P31" s="37">
        <f>SUM(P9:P30)</f>
        <v>541845</v>
      </c>
      <c r="Q31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2011-10-24T12:22:14Z</cp:lastPrinted>
  <dcterms:created xsi:type="dcterms:W3CDTF">2010-01-04T09:56:23Z</dcterms:created>
  <dcterms:modified xsi:type="dcterms:W3CDTF">2011-10-24T12:22:16Z</dcterms:modified>
  <cp:category/>
  <cp:version/>
  <cp:contentType/>
  <cp:contentStatus/>
</cp:coreProperties>
</file>