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52" sheetId="1" r:id="rId1"/>
  </sheets>
  <definedNames>
    <definedName name="_xlnm.Print_Area" localSheetId="0">'WEEK 52'!$D$2:$T$27</definedName>
  </definedNames>
  <calcPr fullCalcOnLoad="1"/>
</workbook>
</file>

<file path=xl/sharedStrings.xml><?xml version="1.0" encoding="utf-8"?>
<sst xmlns="http://schemas.openxmlformats.org/spreadsheetml/2006/main" count="105" uniqueCount="66">
  <si>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</si>
  <si>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</si>
  <si>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</si>
  <si>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</si>
  <si>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</si>
  <si>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</si>
  <si>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</si>
  <si>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</si>
  <si>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</si>
  <si>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</si>
  <si>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</si>
  <si>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</si>
  <si>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</si>
  <si>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</si>
  <si>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</si>
  <si>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</si>
  <si>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</si>
  <si>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</si>
  <si>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</si>
  <si>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</si>
  <si>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</si>
  <si>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</si>
  <si>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</si>
  <si>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</si>
  <si>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</si>
  <si>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</si>
  <si>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</si>
  <si>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</si>
  <si>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</si>
  <si>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</si>
  <si>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</si>
  <si>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</si>
  <si>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</si>
  <si>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</si>
  <si>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</si>
  <si>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</si>
  <si>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</si>
  <si>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</si>
  <si>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</si>
  <si>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</si>
  <si>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</si>
  <si>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</si>
  <si>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</si>
  <si>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PAR</t>
  </si>
  <si>
    <t>2011.</t>
  </si>
  <si>
    <t>UNI</t>
  </si>
  <si>
    <t xml:space="preserve">LOC </t>
  </si>
  <si>
    <t>KOKO I DUHOVI</t>
  </si>
  <si>
    <t>THREE MUSKETEERS, THE</t>
  </si>
  <si>
    <t>IN TIME</t>
  </si>
  <si>
    <t>TOWER HEIST</t>
  </si>
  <si>
    <t>IMMORTALS</t>
  </si>
  <si>
    <t>TWILIGHT SAGA: BREAKING DAWN PT1</t>
  </si>
  <si>
    <t>ARTHUR CHRISTMAS 3D</t>
  </si>
  <si>
    <t>PUSS IN BOOTS</t>
  </si>
  <si>
    <t>TEXAS KILLING FIELDS</t>
  </si>
  <si>
    <t>NEW YEAR'S EVE</t>
  </si>
  <si>
    <t>MONEYBALL</t>
  </si>
  <si>
    <t>HELP, THE</t>
  </si>
  <si>
    <t>MISSION IMPOSSIBLE: GHOST PROTOCOL</t>
  </si>
  <si>
    <t>PARADA</t>
  </si>
  <si>
    <t>I DON'T KNOW HOW SHE DOES IT</t>
  </si>
  <si>
    <t>SHERLOCK HOLMES 2: A GAME OF SHADOWS</t>
  </si>
  <si>
    <t>ALVIN &amp; THE CHIPMUNKS: CHIP-WRECKED</t>
  </si>
  <si>
    <t>Dec,22-Dec,25</t>
  </si>
  <si>
    <t>Dec,22-Dec,28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</si>
</sst>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12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30" fillId="0" borderId="21" xfId="54" applyNumberFormat="1" applyFont="1" applyBorder="1" applyAlignment="1" applyProtection="1">
      <alignment horizontal="right"/>
      <protection locked="0"/>
    </xf>
    <xf numFmtId="3" fontId="6" fillId="0" borderId="21" xfId="54" applyNumberFormat="1" applyFont="1" applyBorder="1" applyAlignment="1">
      <alignment horizontal="right"/>
      <protection/>
    </xf>
    <xf numFmtId="3" fontId="30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13" fillId="0" borderId="0" xfId="54" applyFont="1" applyFill="1" applyBorder="1" applyAlignment="1">
      <alignment horizontal="left"/>
      <protection/>
    </xf>
    <xf numFmtId="0" fontId="3" fillId="0" borderId="23" xfId="54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tabSelected="1" zoomScalePageLayoutView="0" workbookViewId="0" topLeftCell="D1">
      <selection activeCell="T23" sqref="T23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8.140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44</v>
      </c>
      <c r="L2" s="6" t="s">
        <v>0</v>
      </c>
      <c r="M2" s="7"/>
      <c r="N2" s="8"/>
      <c r="O2" s="9" t="s">
        <v>64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52</v>
      </c>
      <c r="N4" s="22" t="s">
        <v>7</v>
      </c>
      <c r="Q4" s="22"/>
      <c r="R4" s="1" t="s">
        <v>8</v>
      </c>
      <c r="S4" s="1"/>
      <c r="T4" s="23">
        <v>40906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62</v>
      </c>
      <c r="G10" s="31" t="s">
        <v>36</v>
      </c>
      <c r="H10" s="31" t="s">
        <v>37</v>
      </c>
      <c r="I10" s="33">
        <v>1</v>
      </c>
      <c r="J10" s="33">
        <v>16</v>
      </c>
      <c r="K10" s="35">
        <v>345992</v>
      </c>
      <c r="L10" s="35">
        <v>10985</v>
      </c>
      <c r="M10" s="34" t="e">
        <f aca="true" t="shared" si="0" ref="M10:M27">O10/N10-100%</f>
        <v>#DIV/0!</v>
      </c>
      <c r="N10" s="35"/>
      <c r="O10" s="35">
        <v>903413</v>
      </c>
      <c r="P10" s="35">
        <v>30686</v>
      </c>
      <c r="Q10" s="49"/>
      <c r="R10" s="35">
        <f aca="true" t="shared" si="1" ref="R10:R26">O10+Q10</f>
        <v>903413</v>
      </c>
      <c r="S10" s="47"/>
      <c r="T10" s="37">
        <f aca="true" t="shared" si="2" ref="T10:T26">S10+P10</f>
        <v>30686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63</v>
      </c>
      <c r="G11" s="31" t="s">
        <v>33</v>
      </c>
      <c r="H11" s="31" t="s">
        <v>37</v>
      </c>
      <c r="I11" s="33">
        <v>1</v>
      </c>
      <c r="J11" s="33">
        <v>17</v>
      </c>
      <c r="K11" s="35">
        <v>82743</v>
      </c>
      <c r="L11" s="35">
        <v>3250</v>
      </c>
      <c r="M11" s="34" t="e">
        <f t="shared" si="0"/>
        <v>#DIV/0!</v>
      </c>
      <c r="N11" s="35"/>
      <c r="O11" s="35">
        <v>461660</v>
      </c>
      <c r="P11" s="35">
        <v>18432</v>
      </c>
      <c r="Q11" s="49"/>
      <c r="R11" s="35">
        <f t="shared" si="1"/>
        <v>461660</v>
      </c>
      <c r="S11" s="47"/>
      <c r="T11" s="37">
        <f t="shared" si="2"/>
        <v>18432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1</v>
      </c>
      <c r="F12" s="31" t="s">
        <v>59</v>
      </c>
      <c r="G12" s="31" t="s">
        <v>43</v>
      </c>
      <c r="H12" s="31" t="s">
        <v>37</v>
      </c>
      <c r="I12" s="33">
        <v>2</v>
      </c>
      <c r="J12" s="33">
        <v>13</v>
      </c>
      <c r="K12" s="35">
        <v>115894</v>
      </c>
      <c r="L12" s="35">
        <v>3328</v>
      </c>
      <c r="M12" s="34">
        <f t="shared" si="0"/>
        <v>-0.36139872658109395</v>
      </c>
      <c r="N12" s="35">
        <v>589908</v>
      </c>
      <c r="O12" s="35">
        <v>376716</v>
      </c>
      <c r="P12" s="35">
        <v>11718</v>
      </c>
      <c r="Q12" s="49">
        <v>589908</v>
      </c>
      <c r="R12" s="35">
        <f t="shared" si="1"/>
        <v>966624</v>
      </c>
      <c r="S12" s="47">
        <v>18179</v>
      </c>
      <c r="T12" s="37">
        <f t="shared" si="2"/>
        <v>29897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54</v>
      </c>
      <c r="G13" s="31" t="s">
        <v>43</v>
      </c>
      <c r="H13" s="31" t="s">
        <v>37</v>
      </c>
      <c r="I13" s="33">
        <v>4</v>
      </c>
      <c r="J13" s="33">
        <v>15</v>
      </c>
      <c r="K13" s="35">
        <v>53425.560000000056</v>
      </c>
      <c r="L13" s="35">
        <v>1690</v>
      </c>
      <c r="M13" s="34">
        <f t="shared" si="0"/>
        <v>-0.24568097470060868</v>
      </c>
      <c r="N13" s="35">
        <v>432461</v>
      </c>
      <c r="O13" s="35">
        <v>326213.56000000006</v>
      </c>
      <c r="P13" s="35">
        <v>9839</v>
      </c>
      <c r="Q13" s="49">
        <v>1921839</v>
      </c>
      <c r="R13" s="35">
        <f t="shared" si="1"/>
        <v>2248052.56</v>
      </c>
      <c r="S13" s="47">
        <v>60033</v>
      </c>
      <c r="T13" s="37">
        <f t="shared" si="2"/>
        <v>69872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60</v>
      </c>
      <c r="G14" s="31" t="s">
        <v>38</v>
      </c>
      <c r="H14" s="31" t="s">
        <v>39</v>
      </c>
      <c r="I14" s="33">
        <v>2</v>
      </c>
      <c r="J14" s="33">
        <v>11</v>
      </c>
      <c r="K14" s="35">
        <v>96383</v>
      </c>
      <c r="L14" s="35">
        <v>3270</v>
      </c>
      <c r="M14" s="34">
        <f t="shared" si="0"/>
        <v>-0.11593149323342766</v>
      </c>
      <c r="N14" s="35">
        <v>326975</v>
      </c>
      <c r="O14" s="35">
        <v>289068.3</v>
      </c>
      <c r="P14" s="35">
        <v>10452</v>
      </c>
      <c r="Q14" s="49">
        <v>326975</v>
      </c>
      <c r="R14" s="35">
        <f t="shared" si="1"/>
        <v>616043.3</v>
      </c>
      <c r="S14" s="47">
        <v>11727</v>
      </c>
      <c r="T14" s="37">
        <f t="shared" si="2"/>
        <v>22179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56</v>
      </c>
      <c r="G15" s="31" t="s">
        <v>36</v>
      </c>
      <c r="H15" s="31" t="s">
        <v>37</v>
      </c>
      <c r="I15" s="33">
        <v>3</v>
      </c>
      <c r="J15" s="33">
        <v>13</v>
      </c>
      <c r="K15" s="35">
        <v>63878</v>
      </c>
      <c r="L15" s="35">
        <v>2066</v>
      </c>
      <c r="M15" s="34">
        <f t="shared" si="0"/>
        <v>-0.22024601296573743</v>
      </c>
      <c r="N15" s="35">
        <v>285676</v>
      </c>
      <c r="O15" s="35">
        <v>222757</v>
      </c>
      <c r="P15" s="35">
        <v>8134</v>
      </c>
      <c r="Q15" s="49">
        <v>665169</v>
      </c>
      <c r="R15" s="35">
        <f t="shared" si="1"/>
        <v>887926</v>
      </c>
      <c r="S15" s="47">
        <v>24274</v>
      </c>
      <c r="T15" s="37">
        <f t="shared" si="2"/>
        <v>32408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52</v>
      </c>
      <c r="G16" s="31" t="s">
        <v>38</v>
      </c>
      <c r="H16" s="31" t="s">
        <v>37</v>
      </c>
      <c r="I16" s="33">
        <v>6</v>
      </c>
      <c r="J16" s="33">
        <v>14</v>
      </c>
      <c r="K16" s="35">
        <v>24060</v>
      </c>
      <c r="L16" s="35">
        <v>940</v>
      </c>
      <c r="M16" s="34">
        <f t="shared" si="0"/>
        <v>-0.19147186106723246</v>
      </c>
      <c r="N16" s="35">
        <v>106987</v>
      </c>
      <c r="O16" s="35">
        <v>86502</v>
      </c>
      <c r="P16" s="35">
        <v>3365</v>
      </c>
      <c r="Q16" s="49">
        <v>3345649</v>
      </c>
      <c r="R16" s="35">
        <f t="shared" si="1"/>
        <v>3432151</v>
      </c>
      <c r="S16" s="47">
        <v>115377</v>
      </c>
      <c r="T16" s="37">
        <f t="shared" si="2"/>
        <v>118742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10</v>
      </c>
      <c r="F17" s="31" t="s">
        <v>51</v>
      </c>
      <c r="G17" s="31" t="s">
        <v>38</v>
      </c>
      <c r="H17" s="31" t="s">
        <v>39</v>
      </c>
      <c r="I17" s="50">
        <v>7</v>
      </c>
      <c r="J17" s="33">
        <v>6</v>
      </c>
      <c r="K17" s="35">
        <v>15555</v>
      </c>
      <c r="L17" s="35">
        <v>332</v>
      </c>
      <c r="M17" s="34">
        <f t="shared" si="0"/>
        <v>0.5445678390627899</v>
      </c>
      <c r="N17" s="35">
        <v>37729</v>
      </c>
      <c r="O17" s="35">
        <v>58275</v>
      </c>
      <c r="P17" s="35">
        <v>1730</v>
      </c>
      <c r="Q17" s="49">
        <v>1700038</v>
      </c>
      <c r="R17" s="35">
        <f t="shared" si="1"/>
        <v>1758313</v>
      </c>
      <c r="S17" s="47">
        <v>45568</v>
      </c>
      <c r="T17" s="37">
        <f t="shared" si="2"/>
        <v>47298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53</v>
      </c>
      <c r="G18" s="31" t="s">
        <v>41</v>
      </c>
      <c r="H18" s="31" t="s">
        <v>34</v>
      </c>
      <c r="I18" s="50">
        <v>5</v>
      </c>
      <c r="J18" s="33">
        <v>16</v>
      </c>
      <c r="K18" s="35">
        <v>18894</v>
      </c>
      <c r="L18" s="35">
        <v>753</v>
      </c>
      <c r="M18" s="34">
        <f t="shared" si="0"/>
        <v>-0.5327395937368451</v>
      </c>
      <c r="N18" s="35">
        <v>121153</v>
      </c>
      <c r="O18" s="35">
        <v>56610</v>
      </c>
      <c r="P18" s="35">
        <v>2369</v>
      </c>
      <c r="Q18" s="49">
        <v>744782</v>
      </c>
      <c r="R18" s="35">
        <f t="shared" si="1"/>
        <v>801392</v>
      </c>
      <c r="S18" s="47">
        <v>26867</v>
      </c>
      <c r="T18" s="37">
        <f t="shared" si="2"/>
        <v>29236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12</v>
      </c>
      <c r="F19" s="31" t="s">
        <v>50</v>
      </c>
      <c r="G19" s="31" t="s">
        <v>45</v>
      </c>
      <c r="H19" s="31" t="s">
        <v>37</v>
      </c>
      <c r="I19" s="33">
        <v>8</v>
      </c>
      <c r="J19" s="33">
        <v>4</v>
      </c>
      <c r="K19" s="35">
        <v>11177.76000000001</v>
      </c>
      <c r="L19" s="35">
        <v>356</v>
      </c>
      <c r="M19" s="34">
        <f t="shared" si="0"/>
        <v>0.557580668499494</v>
      </c>
      <c r="N19" s="35">
        <v>27644</v>
      </c>
      <c r="O19" s="35">
        <v>43057.76000000001</v>
      </c>
      <c r="P19" s="35">
        <v>1465</v>
      </c>
      <c r="Q19" s="49">
        <v>961339</v>
      </c>
      <c r="R19" s="35">
        <f t="shared" si="1"/>
        <v>1004396.76</v>
      </c>
      <c r="S19" s="47">
        <v>34419</v>
      </c>
      <c r="T19" s="37">
        <f t="shared" si="2"/>
        <v>35884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7</v>
      </c>
      <c r="F20" s="31" t="s">
        <v>47</v>
      </c>
      <c r="G20" s="31" t="s">
        <v>46</v>
      </c>
      <c r="H20" s="31" t="s">
        <v>34</v>
      </c>
      <c r="I20" s="33">
        <v>12</v>
      </c>
      <c r="J20" s="33">
        <v>11</v>
      </c>
      <c r="K20" s="35">
        <v>14393</v>
      </c>
      <c r="L20" s="35">
        <v>827</v>
      </c>
      <c r="M20" s="34">
        <f t="shared" si="0"/>
        <v>-0.19940330314331378</v>
      </c>
      <c r="N20" s="35">
        <v>46925</v>
      </c>
      <c r="O20" s="35">
        <v>37568</v>
      </c>
      <c r="P20" s="35">
        <v>1930</v>
      </c>
      <c r="Q20" s="49">
        <v>1559147</v>
      </c>
      <c r="R20" s="35">
        <f t="shared" si="1"/>
        <v>1596715</v>
      </c>
      <c r="S20" s="47">
        <v>71636</v>
      </c>
      <c r="T20" s="37">
        <f t="shared" si="2"/>
        <v>73566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13</v>
      </c>
      <c r="F21" s="31" t="s">
        <v>48</v>
      </c>
      <c r="G21" s="31" t="s">
        <v>38</v>
      </c>
      <c r="H21" s="31" t="s">
        <v>37</v>
      </c>
      <c r="I21" s="33">
        <v>10</v>
      </c>
      <c r="J21" s="33">
        <v>7</v>
      </c>
      <c r="K21" s="35">
        <v>7874.5</v>
      </c>
      <c r="L21" s="35">
        <v>192</v>
      </c>
      <c r="M21" s="34">
        <f t="shared" si="0"/>
        <v>0.500247613902395</v>
      </c>
      <c r="N21" s="35">
        <v>22212</v>
      </c>
      <c r="O21" s="35">
        <v>33323.5</v>
      </c>
      <c r="P21" s="35">
        <v>902</v>
      </c>
      <c r="Q21" s="49">
        <v>1529955</v>
      </c>
      <c r="R21" s="35">
        <f t="shared" si="1"/>
        <v>1563278.5</v>
      </c>
      <c r="S21" s="47">
        <v>44215</v>
      </c>
      <c r="T21" s="37">
        <f t="shared" si="2"/>
        <v>45117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8</v>
      </c>
      <c r="F22" s="31" t="s">
        <v>58</v>
      </c>
      <c r="G22" s="54" t="s">
        <v>40</v>
      </c>
      <c r="H22" s="31" t="s">
        <v>34</v>
      </c>
      <c r="I22" s="33">
        <v>2</v>
      </c>
      <c r="J22" s="33">
        <v>9</v>
      </c>
      <c r="K22" s="35">
        <v>8977</v>
      </c>
      <c r="L22" s="35">
        <v>338</v>
      </c>
      <c r="M22" s="34">
        <f t="shared" si="0"/>
        <v>-0.31192219429570534</v>
      </c>
      <c r="N22" s="35">
        <v>45755</v>
      </c>
      <c r="O22" s="35">
        <v>31483</v>
      </c>
      <c r="P22" s="35">
        <v>1163</v>
      </c>
      <c r="Q22" s="49">
        <v>45755</v>
      </c>
      <c r="R22" s="35">
        <f t="shared" si="1"/>
        <v>77238</v>
      </c>
      <c r="S22" s="47">
        <v>1617</v>
      </c>
      <c r="T22" s="37">
        <f t="shared" si="2"/>
        <v>2780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57</v>
      </c>
      <c r="G23" s="54" t="s">
        <v>41</v>
      </c>
      <c r="H23" s="31" t="s">
        <v>34</v>
      </c>
      <c r="I23" s="33">
        <v>3</v>
      </c>
      <c r="J23" s="33">
        <v>8</v>
      </c>
      <c r="K23" s="35">
        <v>5566</v>
      </c>
      <c r="L23" s="35">
        <v>195</v>
      </c>
      <c r="M23" s="34">
        <f t="shared" si="0"/>
        <v>-0.5764919344816444</v>
      </c>
      <c r="N23" s="35">
        <v>40233</v>
      </c>
      <c r="O23" s="35">
        <v>17039</v>
      </c>
      <c r="P23" s="35">
        <v>628</v>
      </c>
      <c r="Q23" s="49">
        <v>125437</v>
      </c>
      <c r="R23" s="35">
        <f t="shared" si="1"/>
        <v>142476</v>
      </c>
      <c r="S23" s="47">
        <v>4496</v>
      </c>
      <c r="T23" s="37">
        <f t="shared" si="2"/>
        <v>5124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31" t="s">
        <v>55</v>
      </c>
      <c r="G24" s="54" t="s">
        <v>38</v>
      </c>
      <c r="H24" s="31" t="s">
        <v>39</v>
      </c>
      <c r="I24" s="33">
        <v>4</v>
      </c>
      <c r="J24" s="33">
        <v>5</v>
      </c>
      <c r="K24" s="35">
        <v>3277</v>
      </c>
      <c r="L24" s="35">
        <v>110</v>
      </c>
      <c r="M24" s="34">
        <f t="shared" si="0"/>
        <v>-0.31232788691022584</v>
      </c>
      <c r="N24" s="35">
        <v>21788</v>
      </c>
      <c r="O24" s="35">
        <v>14983</v>
      </c>
      <c r="P24" s="35">
        <v>550</v>
      </c>
      <c r="Q24" s="49">
        <v>120570</v>
      </c>
      <c r="R24" s="35">
        <f t="shared" si="1"/>
        <v>135553</v>
      </c>
      <c r="S24" s="47">
        <v>4327</v>
      </c>
      <c r="T24" s="37">
        <f t="shared" si="2"/>
        <v>4877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19</v>
      </c>
      <c r="F25" s="31" t="s">
        <v>49</v>
      </c>
      <c r="G25" s="54" t="s">
        <v>33</v>
      </c>
      <c r="H25" s="31" t="s">
        <v>37</v>
      </c>
      <c r="I25" s="33">
        <v>9</v>
      </c>
      <c r="J25" s="33">
        <v>3</v>
      </c>
      <c r="K25" s="35">
        <v>3071</v>
      </c>
      <c r="L25" s="35">
        <v>130</v>
      </c>
      <c r="M25" s="34">
        <f t="shared" si="0"/>
        <v>0.0742391304347827</v>
      </c>
      <c r="N25" s="35">
        <v>9200</v>
      </c>
      <c r="O25" s="35">
        <v>9883</v>
      </c>
      <c r="P25" s="35">
        <v>386</v>
      </c>
      <c r="Q25" s="49">
        <v>663046</v>
      </c>
      <c r="R25" s="35">
        <f t="shared" si="1"/>
        <v>672929</v>
      </c>
      <c r="S25" s="47">
        <v>24383</v>
      </c>
      <c r="T25" s="37">
        <f t="shared" si="2"/>
        <v>24769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61</v>
      </c>
      <c r="G26" s="54" t="s">
        <v>38</v>
      </c>
      <c r="H26" s="31" t="s">
        <v>42</v>
      </c>
      <c r="I26" s="33">
        <v>4</v>
      </c>
      <c r="J26" s="33">
        <v>3</v>
      </c>
      <c r="K26" s="48">
        <v>3629</v>
      </c>
      <c r="L26" s="48">
        <v>125</v>
      </c>
      <c r="M26" s="34">
        <f t="shared" si="0"/>
        <v>-0.4944203568128509</v>
      </c>
      <c r="N26" s="35">
        <v>14069</v>
      </c>
      <c r="O26" s="35">
        <v>7113</v>
      </c>
      <c r="P26" s="35">
        <v>267</v>
      </c>
      <c r="Q26" s="49">
        <v>136323</v>
      </c>
      <c r="R26" s="35">
        <f t="shared" si="1"/>
        <v>143436</v>
      </c>
      <c r="S26" s="47">
        <v>4926</v>
      </c>
      <c r="T26" s="37">
        <f t="shared" si="2"/>
        <v>5193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1"/>
      <c r="E27" s="42"/>
      <c r="F27" s="42"/>
      <c r="G27" s="42"/>
      <c r="H27" s="42"/>
      <c r="I27" s="42"/>
      <c r="J27" s="42"/>
      <c r="K27" s="43">
        <f>SUM(K10:K26)</f>
        <v>874789.8200000001</v>
      </c>
      <c r="L27" s="43">
        <f>SUM(L10:L26)</f>
        <v>28887</v>
      </c>
      <c r="M27" s="44">
        <f t="shared" si="0"/>
        <v>0.3978691933866205</v>
      </c>
      <c r="N27" s="43">
        <f aca="true" t="shared" si="3" ref="N27:T27">SUM(N10:N26)</f>
        <v>2128715</v>
      </c>
      <c r="O27" s="43">
        <f t="shared" si="3"/>
        <v>2975665.12</v>
      </c>
      <c r="P27" s="43">
        <f t="shared" si="3"/>
        <v>104016</v>
      </c>
      <c r="Q27" s="43">
        <f t="shared" si="3"/>
        <v>14435932</v>
      </c>
      <c r="R27" s="43">
        <f t="shared" si="3"/>
        <v>17411597.119999997</v>
      </c>
      <c r="S27" s="43">
        <f t="shared" si="3"/>
        <v>492044</v>
      </c>
      <c r="T27" s="43">
        <f t="shared" si="3"/>
        <v>596060</v>
      </c>
      <c r="U27" s="45"/>
      <c r="V27" s="46">
        <f>SUM(V10:V19)</f>
        <v>0</v>
      </c>
    </row>
    <row r="30" spans="15:16" ht="12.75">
      <c r="O30" s="52"/>
      <c r="P30" s="51"/>
    </row>
    <row r="31" ht="12.75">
      <c r="F31" s="53"/>
    </row>
    <row r="33" spans="16:256" s="3" customFormat="1" ht="12.75">
      <c r="P33" s="46"/>
      <c r="Q33" s="46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2011-12-22T12:54:56Z</cp:lastPrinted>
  <dcterms:created xsi:type="dcterms:W3CDTF">2010-01-07T12:33:24Z</dcterms:created>
  <dcterms:modified xsi:type="dcterms:W3CDTF">2012-01-04T10:40:33Z</dcterms:modified>
  <cp:category/>
  <cp:version/>
  <cp:contentType/>
  <cp:contentStatus/>
</cp:coreProperties>
</file>