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6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<sst xmlns="http://schemas.openxmlformats.org/spreadsheetml/2006/main" count="64" uniqueCount="38">
  <si>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</si>
  <si>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</si>
  <si>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</si>
  <si>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</si>
  <si>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</si>
  <si>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</si>
  <si>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</si>
  <si>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</si>
  <si>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</si>
  <si>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</si>
  <si>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</si>
  <si>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</si>
  <si>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</si>
  <si>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</si>
  <si>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</si>
  <si>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</si>
  <si>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</si>
  <si>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</si>
  <si>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</si>
  <si>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</si>
  <si>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</si>
  <si>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Step Up 3D</t>
  </si>
  <si>
    <t>Forum Hungary</t>
  </si>
  <si>
    <t>n/a</t>
  </si>
  <si>
    <t>The Karate Kid</t>
  </si>
  <si>
    <t>InterCom</t>
  </si>
  <si>
    <t>Inception</t>
  </si>
  <si>
    <t>Predators</t>
  </si>
  <si>
    <t>Grown Ups</t>
  </si>
  <si>
    <t>The Sorcerer's Apptentice</t>
  </si>
  <si>
    <t>Shrek Forever After</t>
  </si>
  <si>
    <t>UIP</t>
  </si>
  <si>
    <t>26+1+25+1</t>
  </si>
  <si>
    <t>Salt</t>
  </si>
  <si>
    <t>Cats &amp; Dogs: The Revenge…</t>
  </si>
  <si>
    <t>17+23+1</t>
  </si>
  <si>
    <t>Centurion</t>
  </si>
  <si>
    <t>Mokep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</si>
</sst>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0" borderId="26" xfId="39" applyNumberFormat="1" applyFont="1" applyBorder="1" applyAlignment="1">
      <alignment horizontal="right"/>
    </xf>
    <xf numFmtId="3" fontId="14" fillId="25" borderId="26" xfId="39" applyNumberFormat="1" applyFont="1" applyFill="1" applyBorder="1" applyAlignment="1">
      <alignment horizontal="right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402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63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2-5 SEPTEMBER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L8" sqref="L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8.28125" style="0" customWidth="1"/>
    <col min="4" max="4" width="13.140625" style="0" customWidth="1"/>
    <col min="5" max="5" width="17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10.574218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69" t="s">
        <v>3</v>
      </c>
      <c r="G2" s="69" t="s">
        <v>4</v>
      </c>
      <c r="H2" s="69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4"/>
    </row>
    <row r="3" spans="1:25" ht="30" customHeight="1">
      <c r="A3" s="13"/>
      <c r="B3" s="14"/>
      <c r="C3" s="79"/>
      <c r="D3" s="81"/>
      <c r="E3" s="82"/>
      <c r="F3" s="70"/>
      <c r="G3" s="70"/>
      <c r="H3" s="7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40416</v>
      </c>
      <c r="E4" s="57" t="s">
        <v>22</v>
      </c>
      <c r="F4" s="58">
        <v>26</v>
      </c>
      <c r="G4" s="58" t="s">
        <v>23</v>
      </c>
      <c r="H4" s="58">
        <v>2</v>
      </c>
      <c r="I4" s="59">
        <v>2908360</v>
      </c>
      <c r="J4" s="59">
        <v>2061</v>
      </c>
      <c r="K4" s="59">
        <v>5332050</v>
      </c>
      <c r="L4" s="59">
        <v>3756</v>
      </c>
      <c r="M4" s="59">
        <v>9229620</v>
      </c>
      <c r="N4" s="59">
        <v>6460</v>
      </c>
      <c r="O4" s="59">
        <v>6573785</v>
      </c>
      <c r="P4" s="59">
        <v>4522</v>
      </c>
      <c r="Q4" s="60">
        <f aca="true" t="shared" si="0" ref="Q4:R9">+I4+K4+M4+O4</f>
        <v>24043815</v>
      </c>
      <c r="R4" s="60">
        <f t="shared" si="0"/>
        <v>16799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1431.2646586106316</v>
      </c>
      <c r="U4" s="62">
        <v>38939605</v>
      </c>
      <c r="V4" s="63">
        <f aca="true" t="shared" si="3" ref="V4:V13">IF(U4&lt;&gt;0,-(U4-Q4)/U4,"")</f>
        <v>-0.38253572423243637</v>
      </c>
      <c r="W4" s="48">
        <v>82085780</v>
      </c>
      <c r="X4" s="48">
        <v>57911</v>
      </c>
      <c r="Y4" s="50">
        <f aca="true" t="shared" si="4" ref="Y4:Y13">W4/X4</f>
        <v>1417.4471171280068</v>
      </c>
    </row>
    <row r="5" spans="1:25" ht="30" customHeight="1">
      <c r="A5" s="40">
        <v>2</v>
      </c>
      <c r="B5" s="41"/>
      <c r="C5" s="64" t="s">
        <v>24</v>
      </c>
      <c r="D5" s="56">
        <v>40423</v>
      </c>
      <c r="E5" s="57" t="s">
        <v>25</v>
      </c>
      <c r="F5" s="58">
        <v>29</v>
      </c>
      <c r="G5" s="58" t="s">
        <v>23</v>
      </c>
      <c r="H5" s="58">
        <v>1</v>
      </c>
      <c r="I5" s="65">
        <v>1600825</v>
      </c>
      <c r="J5" s="65">
        <v>1412</v>
      </c>
      <c r="K5" s="65">
        <v>2819095</v>
      </c>
      <c r="L5" s="65">
        <v>2527</v>
      </c>
      <c r="M5" s="65">
        <v>7597825</v>
      </c>
      <c r="N5" s="65">
        <v>6845</v>
      </c>
      <c r="O5" s="65">
        <v>5762520</v>
      </c>
      <c r="P5" s="65">
        <v>5203</v>
      </c>
      <c r="Q5" s="60">
        <f t="shared" si="0"/>
        <v>17780265</v>
      </c>
      <c r="R5" s="60">
        <f t="shared" si="0"/>
        <v>15987</v>
      </c>
      <c r="S5" s="61" t="e">
        <f t="shared" si="1"/>
        <v>#VALUE!</v>
      </c>
      <c r="T5" s="61">
        <f t="shared" si="2"/>
        <v>1112.1702007881404</v>
      </c>
      <c r="U5" s="62">
        <v>5969885</v>
      </c>
      <c r="V5" s="63">
        <f t="shared" si="3"/>
        <v>1.9783262156641208</v>
      </c>
      <c r="W5" s="66">
        <v>26273140</v>
      </c>
      <c r="X5" s="66">
        <v>23694</v>
      </c>
      <c r="Y5" s="50">
        <f t="shared" si="4"/>
        <v>1108.8520300498017</v>
      </c>
    </row>
    <row r="6" spans="1:25" ht="30" customHeight="1">
      <c r="A6" s="40">
        <v>3</v>
      </c>
      <c r="B6" s="41"/>
      <c r="C6" s="64" t="s">
        <v>26</v>
      </c>
      <c r="D6" s="56">
        <v>40381</v>
      </c>
      <c r="E6" s="57" t="s">
        <v>25</v>
      </c>
      <c r="F6" s="58">
        <v>35</v>
      </c>
      <c r="G6" s="58" t="s">
        <v>23</v>
      </c>
      <c r="H6" s="58">
        <v>7</v>
      </c>
      <c r="I6" s="65">
        <v>1899880</v>
      </c>
      <c r="J6" s="65">
        <v>1685</v>
      </c>
      <c r="K6" s="65">
        <v>2994795</v>
      </c>
      <c r="L6" s="65">
        <v>2563</v>
      </c>
      <c r="M6" s="65">
        <v>5835920</v>
      </c>
      <c r="N6" s="65">
        <v>4860</v>
      </c>
      <c r="O6" s="65">
        <v>3703760</v>
      </c>
      <c r="P6" s="65">
        <v>3089</v>
      </c>
      <c r="Q6" s="60">
        <f t="shared" si="0"/>
        <v>14434355</v>
      </c>
      <c r="R6" s="60">
        <f t="shared" si="0"/>
        <v>12197</v>
      </c>
      <c r="S6" s="61" t="e">
        <f t="shared" si="1"/>
        <v>#VALUE!</v>
      </c>
      <c r="T6" s="61">
        <f t="shared" si="2"/>
        <v>1183.4348610314012</v>
      </c>
      <c r="U6" s="62">
        <v>17656200</v>
      </c>
      <c r="V6" s="63">
        <f t="shared" si="3"/>
        <v>-0.1824766937393097</v>
      </c>
      <c r="W6" s="66">
        <v>402980353</v>
      </c>
      <c r="X6" s="66">
        <v>350820</v>
      </c>
      <c r="Y6" s="50">
        <f t="shared" si="4"/>
        <v>1148.681241092298</v>
      </c>
    </row>
    <row r="7" spans="1:25" ht="30" customHeight="1">
      <c r="A7" s="40">
        <v>4</v>
      </c>
      <c r="B7" s="41"/>
      <c r="C7" s="64" t="s">
        <v>27</v>
      </c>
      <c r="D7" s="56">
        <v>40409</v>
      </c>
      <c r="E7" s="57" t="s">
        <v>25</v>
      </c>
      <c r="F7" s="58">
        <v>29</v>
      </c>
      <c r="G7" s="58" t="s">
        <v>23</v>
      </c>
      <c r="H7" s="58">
        <v>3</v>
      </c>
      <c r="I7" s="65">
        <v>1534520</v>
      </c>
      <c r="J7" s="65">
        <v>1295</v>
      </c>
      <c r="K7" s="65">
        <v>2006420</v>
      </c>
      <c r="L7" s="65">
        <v>1687</v>
      </c>
      <c r="M7" s="65">
        <v>4038975</v>
      </c>
      <c r="N7" s="65">
        <v>3331</v>
      </c>
      <c r="O7" s="65">
        <v>2755440</v>
      </c>
      <c r="P7" s="65">
        <v>2271</v>
      </c>
      <c r="Q7" s="60">
        <f t="shared" si="0"/>
        <v>10335355</v>
      </c>
      <c r="R7" s="60">
        <f t="shared" si="0"/>
        <v>8584</v>
      </c>
      <c r="S7" s="61" t="e">
        <f t="shared" si="1"/>
        <v>#VALUE!</v>
      </c>
      <c r="T7" s="61">
        <f t="shared" si="2"/>
        <v>1204.025512581547</v>
      </c>
      <c r="U7" s="62">
        <v>17431005</v>
      </c>
      <c r="V7" s="63">
        <f t="shared" si="3"/>
        <v>-0.4070706192786933</v>
      </c>
      <c r="W7" s="66">
        <v>82031665</v>
      </c>
      <c r="X7" s="66">
        <v>70983</v>
      </c>
      <c r="Y7" s="50">
        <f t="shared" si="4"/>
        <v>1155.6522688531056</v>
      </c>
    </row>
    <row r="8" spans="1:25" ht="30" customHeight="1">
      <c r="A8" s="40">
        <v>5</v>
      </c>
      <c r="B8" s="41"/>
      <c r="C8" s="55" t="s">
        <v>28</v>
      </c>
      <c r="D8" s="56">
        <v>40388</v>
      </c>
      <c r="E8" s="57" t="s">
        <v>25</v>
      </c>
      <c r="F8" s="58">
        <v>29</v>
      </c>
      <c r="G8" s="58" t="s">
        <v>23</v>
      </c>
      <c r="H8" s="58">
        <v>6</v>
      </c>
      <c r="I8" s="65">
        <v>694270</v>
      </c>
      <c r="J8" s="65">
        <v>607</v>
      </c>
      <c r="K8" s="65">
        <v>1345220</v>
      </c>
      <c r="L8" s="65">
        <v>1132</v>
      </c>
      <c r="M8" s="65">
        <v>3232160</v>
      </c>
      <c r="N8" s="65">
        <v>2707</v>
      </c>
      <c r="O8" s="65">
        <v>2185370</v>
      </c>
      <c r="P8" s="65">
        <v>1831</v>
      </c>
      <c r="Q8" s="60">
        <f t="shared" si="0"/>
        <v>7457020</v>
      </c>
      <c r="R8" s="60">
        <f>+J8+L8+N8+P8</f>
        <v>6277</v>
      </c>
      <c r="S8" s="61" t="e">
        <f t="shared" si="1"/>
        <v>#VALUE!</v>
      </c>
      <c r="T8" s="61">
        <f t="shared" si="2"/>
        <v>1187.9910785407042</v>
      </c>
      <c r="U8" s="62">
        <v>10654610</v>
      </c>
      <c r="V8" s="63">
        <f t="shared" si="3"/>
        <v>-0.30011328429665657</v>
      </c>
      <c r="W8" s="66">
        <v>157966540</v>
      </c>
      <c r="X8" s="66">
        <v>140739</v>
      </c>
      <c r="Y8" s="50">
        <f t="shared" si="4"/>
        <v>1122.4077192533698</v>
      </c>
    </row>
    <row r="9" spans="1:25" ht="30" customHeight="1">
      <c r="A9" s="40">
        <v>6</v>
      </c>
      <c r="B9" s="41"/>
      <c r="C9" s="55" t="s">
        <v>30</v>
      </c>
      <c r="D9" s="56">
        <v>40367</v>
      </c>
      <c r="E9" s="57" t="s">
        <v>31</v>
      </c>
      <c r="F9" s="58" t="s">
        <v>32</v>
      </c>
      <c r="G9" s="58">
        <v>41</v>
      </c>
      <c r="H9" s="58">
        <v>9</v>
      </c>
      <c r="I9" s="67">
        <v>393470</v>
      </c>
      <c r="J9" s="68">
        <v>281</v>
      </c>
      <c r="K9" s="59">
        <v>649340</v>
      </c>
      <c r="L9" s="59">
        <v>447</v>
      </c>
      <c r="M9" s="59">
        <v>2875670</v>
      </c>
      <c r="N9" s="59">
        <v>2066</v>
      </c>
      <c r="O9" s="59">
        <v>2393800</v>
      </c>
      <c r="P9" s="59">
        <v>1725</v>
      </c>
      <c r="Q9" s="60">
        <f t="shared" si="0"/>
        <v>6312280</v>
      </c>
      <c r="R9" s="60">
        <f t="shared" si="0"/>
        <v>4519</v>
      </c>
      <c r="S9" s="61">
        <f t="shared" si="1"/>
        <v>110.21951219512195</v>
      </c>
      <c r="T9" s="61">
        <f t="shared" si="2"/>
        <v>1396.8311573356937</v>
      </c>
      <c r="U9" s="62">
        <v>10269875</v>
      </c>
      <c r="V9" s="63">
        <f t="shared" si="3"/>
        <v>-0.3853596075901605</v>
      </c>
      <c r="W9" s="48">
        <v>651553860</v>
      </c>
      <c r="X9" s="48">
        <v>496867</v>
      </c>
      <c r="Y9" s="50">
        <f t="shared" si="4"/>
        <v>1311.3244791865832</v>
      </c>
    </row>
    <row r="10" spans="1:25" ht="30" customHeight="1">
      <c r="A10" s="40">
        <v>7</v>
      </c>
      <c r="B10" s="41"/>
      <c r="C10" s="55" t="s">
        <v>29</v>
      </c>
      <c r="D10" s="56">
        <v>40395</v>
      </c>
      <c r="E10" s="57" t="s">
        <v>22</v>
      </c>
      <c r="F10" s="58">
        <v>30</v>
      </c>
      <c r="G10" s="58" t="s">
        <v>23</v>
      </c>
      <c r="H10" s="58">
        <v>5</v>
      </c>
      <c r="I10" s="59">
        <v>410990</v>
      </c>
      <c r="J10" s="59">
        <v>376</v>
      </c>
      <c r="K10" s="59">
        <v>1082605</v>
      </c>
      <c r="L10" s="59">
        <v>959</v>
      </c>
      <c r="M10" s="59">
        <v>2752745</v>
      </c>
      <c r="N10" s="59">
        <v>2381</v>
      </c>
      <c r="O10" s="59">
        <v>1919370</v>
      </c>
      <c r="P10" s="59">
        <v>1655</v>
      </c>
      <c r="Q10" s="60">
        <f aca="true" t="shared" si="5" ref="Q10:R12">+I10+K10+M10+O10</f>
        <v>6165710</v>
      </c>
      <c r="R10" s="60">
        <f>+J10+L10+N10+P10</f>
        <v>5371</v>
      </c>
      <c r="S10" s="61" t="e">
        <f t="shared" si="1"/>
        <v>#VALUE!</v>
      </c>
      <c r="T10" s="61">
        <f t="shared" si="2"/>
        <v>1147.9631353565444</v>
      </c>
      <c r="U10" s="62">
        <v>11152380</v>
      </c>
      <c r="V10" s="63">
        <f t="shared" si="3"/>
        <v>-0.44713953434154863</v>
      </c>
      <c r="W10" s="48">
        <v>132130430</v>
      </c>
      <c r="X10" s="48">
        <v>119462</v>
      </c>
      <c r="Y10" s="50">
        <f t="shared" si="4"/>
        <v>1106.0456881686227</v>
      </c>
    </row>
    <row r="11" spans="1:25" ht="30" customHeight="1">
      <c r="A11" s="40">
        <v>8</v>
      </c>
      <c r="B11" s="41"/>
      <c r="C11" s="55" t="s">
        <v>33</v>
      </c>
      <c r="D11" s="56">
        <v>40402</v>
      </c>
      <c r="E11" s="57" t="s">
        <v>25</v>
      </c>
      <c r="F11" s="58">
        <v>29</v>
      </c>
      <c r="G11" s="58" t="s">
        <v>23</v>
      </c>
      <c r="H11" s="58">
        <v>4</v>
      </c>
      <c r="I11" s="65">
        <v>634390</v>
      </c>
      <c r="J11" s="65">
        <v>532</v>
      </c>
      <c r="K11" s="65">
        <v>1026610</v>
      </c>
      <c r="L11" s="65">
        <v>825</v>
      </c>
      <c r="M11" s="65">
        <v>2071090</v>
      </c>
      <c r="N11" s="65">
        <v>1696</v>
      </c>
      <c r="O11" s="65">
        <v>1258390</v>
      </c>
      <c r="P11" s="65">
        <v>1035</v>
      </c>
      <c r="Q11" s="60">
        <f t="shared" si="5"/>
        <v>4990480</v>
      </c>
      <c r="R11" s="60">
        <f t="shared" si="5"/>
        <v>4088</v>
      </c>
      <c r="S11" s="61" t="e">
        <f t="shared" si="1"/>
        <v>#VALUE!</v>
      </c>
      <c r="T11" s="61">
        <f t="shared" si="2"/>
        <v>1220.7632093933464</v>
      </c>
      <c r="U11" s="62">
        <v>8192560</v>
      </c>
      <c r="V11" s="63">
        <f t="shared" si="3"/>
        <v>-0.39085218783872194</v>
      </c>
      <c r="W11" s="66">
        <v>63898570</v>
      </c>
      <c r="X11" s="66">
        <v>54743</v>
      </c>
      <c r="Y11" s="50">
        <f t="shared" si="4"/>
        <v>1167.2464059331787</v>
      </c>
    </row>
    <row r="12" spans="1:25" ht="30" customHeight="1">
      <c r="A12" s="40">
        <v>9</v>
      </c>
      <c r="B12" s="41"/>
      <c r="C12" s="55" t="s">
        <v>34</v>
      </c>
      <c r="D12" s="56">
        <v>40395</v>
      </c>
      <c r="E12" s="57" t="s">
        <v>25</v>
      </c>
      <c r="F12" s="58" t="s">
        <v>35</v>
      </c>
      <c r="G12" s="58" t="s">
        <v>23</v>
      </c>
      <c r="H12" s="58">
        <v>5</v>
      </c>
      <c r="I12" s="65">
        <v>137300</v>
      </c>
      <c r="J12" s="65">
        <v>98</v>
      </c>
      <c r="K12" s="65">
        <v>371020</v>
      </c>
      <c r="L12" s="65">
        <v>305</v>
      </c>
      <c r="M12" s="65">
        <v>2231490</v>
      </c>
      <c r="N12" s="65">
        <v>1698</v>
      </c>
      <c r="O12" s="65">
        <v>1944265</v>
      </c>
      <c r="P12" s="65">
        <v>1471</v>
      </c>
      <c r="Q12" s="60">
        <f t="shared" si="5"/>
        <v>4684075</v>
      </c>
      <c r="R12" s="60">
        <f>+J12+L12+N12+P12</f>
        <v>3572</v>
      </c>
      <c r="S12" s="61" t="e">
        <f t="shared" si="1"/>
        <v>#VALUE!</v>
      </c>
      <c r="T12" s="61">
        <f t="shared" si="2"/>
        <v>1311.3311870100783</v>
      </c>
      <c r="U12" s="62">
        <v>8287150</v>
      </c>
      <c r="V12" s="63">
        <f t="shared" si="3"/>
        <v>-0.43477854268355226</v>
      </c>
      <c r="W12" s="66">
        <v>95829500</v>
      </c>
      <c r="X12" s="66">
        <v>73649</v>
      </c>
      <c r="Y12" s="50">
        <f t="shared" si="4"/>
        <v>1301.1649852679602</v>
      </c>
    </row>
    <row r="13" spans="1:25" ht="30" customHeight="1">
      <c r="A13" s="40">
        <v>10</v>
      </c>
      <c r="B13" s="41"/>
      <c r="C13" s="64" t="s">
        <v>36</v>
      </c>
      <c r="D13" s="56">
        <v>40416</v>
      </c>
      <c r="E13" s="57" t="s">
        <v>37</v>
      </c>
      <c r="F13" s="58">
        <v>13</v>
      </c>
      <c r="G13" s="58" t="s">
        <v>23</v>
      </c>
      <c r="H13" s="58">
        <v>2</v>
      </c>
      <c r="I13" s="59"/>
      <c r="J13" s="59"/>
      <c r="K13" s="59"/>
      <c r="L13" s="59"/>
      <c r="M13" s="59"/>
      <c r="N13" s="59"/>
      <c r="O13" s="59"/>
      <c r="P13" s="59"/>
      <c r="Q13" s="60">
        <v>4393470</v>
      </c>
      <c r="R13" s="60">
        <v>3514</v>
      </c>
      <c r="S13" s="61" t="e">
        <f t="shared" si="1"/>
        <v>#VALUE!</v>
      </c>
      <c r="T13" s="61">
        <f t="shared" si="2"/>
        <v>1250.2760387023336</v>
      </c>
      <c r="U13" s="62">
        <v>7133261</v>
      </c>
      <c r="V13" s="63">
        <f t="shared" si="3"/>
        <v>-0.38408674517867775</v>
      </c>
      <c r="W13" s="66">
        <v>14656805</v>
      </c>
      <c r="X13" s="66">
        <v>11975</v>
      </c>
      <c r="Y13" s="50">
        <f t="shared" si="4"/>
        <v>1223.950313152401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41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100596825</v>
      </c>
      <c r="R15" s="27">
        <f>SUM(R4:R14)</f>
        <v>80908</v>
      </c>
      <c r="S15" s="28">
        <f>R15/G15</f>
        <v>1973.3658536585365</v>
      </c>
      <c r="T15" s="49">
        <f>Q15/R15</f>
        <v>1243.3483091906858</v>
      </c>
      <c r="U15" s="39">
        <v>136767336</v>
      </c>
      <c r="V15" s="38">
        <f>IF(U15&lt;&gt;0,-(U15-Q15)/U15,"")</f>
        <v>-0.26446746758304923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2010-09-07T08:57:12Z</dcterms:modified>
  <cp:category/>
  <cp:version/>
  <cp:contentType/>
  <cp:contentStatus/>
</cp:coreProperties>
</file>