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<sst xmlns="http://schemas.openxmlformats.org/spreadsheetml/2006/main" count="66" uniqueCount="41">
  <si>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</si>
  <si>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</si>
  <si>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</si>
  <si>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</si>
  <si>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</si>
  <si>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</si>
  <si>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</si>
  <si>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</si>
  <si>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</si>
  <si>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</si>
  <si>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</si>
  <si>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</si>
  <si>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</si>
  <si>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</si>
  <si>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</si>
  <si>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</si>
  <si>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</si>
  <si>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</si>
  <si>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</si>
  <si>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</si>
  <si>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</si>
  <si>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Green Hornet</t>
  </si>
  <si>
    <t>InterCom</t>
  </si>
  <si>
    <t>19+24+1</t>
  </si>
  <si>
    <t>n/a</t>
  </si>
  <si>
    <t>Love and Other Drugs</t>
  </si>
  <si>
    <t>Üvegtigris 3 (local)</t>
  </si>
  <si>
    <t>Szuez Film</t>
  </si>
  <si>
    <t>The Tourist</t>
  </si>
  <si>
    <t>Little Fockers</t>
  </si>
  <si>
    <t>UIP</t>
  </si>
  <si>
    <t>29+1</t>
  </si>
  <si>
    <t>Tangled</t>
  </si>
  <si>
    <t>Forum Hungary</t>
  </si>
  <si>
    <t>TRON: Legacy</t>
  </si>
  <si>
    <t>The Chronicles of Narnia: The Voyage of the Dawn Treader</t>
  </si>
  <si>
    <t>23-21-2</t>
  </si>
  <si>
    <t>Harry Potter and the Deathly Hallows Part I.</t>
  </si>
  <si>
    <t>45+2+1</t>
  </si>
  <si>
    <t>Piranha 3D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</si>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</sst>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0" xfId="39" applyNumberFormat="1" applyFont="1" applyFill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5" xfId="39" applyNumberFormat="1" applyFont="1" applyFill="1" applyBorder="1" applyAlignment="1">
      <alignment horizontal="right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25" borderId="25" xfId="0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5" xfId="40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326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8878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JANUARY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8.57421875" style="0" customWidth="1"/>
    <col min="4" max="4" width="13.8515625" style="0" customWidth="1"/>
    <col min="5" max="5" width="16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40556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2557685</v>
      </c>
      <c r="J4" s="60">
        <v>1872</v>
      </c>
      <c r="K4" s="60">
        <v>4302920</v>
      </c>
      <c r="L4" s="60">
        <v>3174</v>
      </c>
      <c r="M4" s="60">
        <v>9488070</v>
      </c>
      <c r="N4" s="60">
        <v>6872</v>
      </c>
      <c r="O4" s="60">
        <v>6006640</v>
      </c>
      <c r="P4" s="60">
        <v>4295</v>
      </c>
      <c r="Q4" s="61">
        <f>+I4+K4+M4+O4</f>
        <v>22355315</v>
      </c>
      <c r="R4" s="61">
        <f>+J4+L4+N4+P4</f>
        <v>16213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1378.851230494048</v>
      </c>
      <c r="U4" s="63">
        <v>0</v>
      </c>
      <c r="V4" s="64">
        <f aca="true" t="shared" si="2" ref="V4:V13">IF(U4&lt;&gt;0,-(U4-Q4)/U4,"")</f>
      </c>
      <c r="W4" s="65">
        <v>22355315</v>
      </c>
      <c r="X4" s="65">
        <v>16213</v>
      </c>
      <c r="Y4" s="50">
        <f aca="true" t="shared" si="3" ref="Y4:Y13">W4/X4</f>
        <v>1378.851230494048</v>
      </c>
    </row>
    <row r="5" spans="1:25" ht="30" customHeight="1">
      <c r="A5" s="40">
        <v>2</v>
      </c>
      <c r="B5" s="41"/>
      <c r="C5" s="55" t="s">
        <v>25</v>
      </c>
      <c r="D5" s="56">
        <v>40549</v>
      </c>
      <c r="E5" s="57" t="s">
        <v>22</v>
      </c>
      <c r="F5" s="58">
        <v>27</v>
      </c>
      <c r="G5" s="58" t="s">
        <v>24</v>
      </c>
      <c r="H5" s="58">
        <v>2</v>
      </c>
      <c r="I5" s="59">
        <v>2338070</v>
      </c>
      <c r="J5" s="60">
        <v>2029</v>
      </c>
      <c r="K5" s="60">
        <v>4922035</v>
      </c>
      <c r="L5" s="60">
        <v>4246</v>
      </c>
      <c r="M5" s="60">
        <v>8820360</v>
      </c>
      <c r="N5" s="60">
        <v>7461</v>
      </c>
      <c r="O5" s="60">
        <v>4531760</v>
      </c>
      <c r="P5" s="60">
        <v>3797</v>
      </c>
      <c r="Q5" s="61">
        <f>+I5+K5+M5+O5</f>
        <v>20612225</v>
      </c>
      <c r="R5" s="61">
        <f>+J5+L5+N5+P5</f>
        <v>17533</v>
      </c>
      <c r="S5" s="62" t="e">
        <f t="shared" si="0"/>
        <v>#VALUE!</v>
      </c>
      <c r="T5" s="62">
        <f t="shared" si="1"/>
        <v>1175.624536588148</v>
      </c>
      <c r="U5" s="63">
        <v>32977040</v>
      </c>
      <c r="V5" s="64">
        <f t="shared" si="2"/>
        <v>-0.3749522394975413</v>
      </c>
      <c r="W5" s="65">
        <v>62251245</v>
      </c>
      <c r="X5" s="65">
        <v>53448</v>
      </c>
      <c r="Y5" s="50">
        <f t="shared" si="3"/>
        <v>1164.7067242927706</v>
      </c>
    </row>
    <row r="6" spans="1:25" ht="30" customHeight="1">
      <c r="A6" s="40">
        <v>3</v>
      </c>
      <c r="B6" s="41"/>
      <c r="C6" s="66" t="s">
        <v>26</v>
      </c>
      <c r="D6" s="56">
        <v>40528</v>
      </c>
      <c r="E6" s="57" t="s">
        <v>27</v>
      </c>
      <c r="F6" s="58">
        <v>42</v>
      </c>
      <c r="G6" s="58" t="s">
        <v>24</v>
      </c>
      <c r="H6" s="58">
        <v>5</v>
      </c>
      <c r="I6" s="67"/>
      <c r="J6" s="68"/>
      <c r="K6" s="69"/>
      <c r="L6" s="69"/>
      <c r="M6" s="69"/>
      <c r="N6" s="69"/>
      <c r="O6" s="69"/>
      <c r="P6" s="69"/>
      <c r="Q6" s="61">
        <v>18319575</v>
      </c>
      <c r="R6" s="61">
        <v>15152</v>
      </c>
      <c r="S6" s="62" t="e">
        <f t="shared" si="0"/>
        <v>#VALUE!</v>
      </c>
      <c r="T6" s="62">
        <f t="shared" si="1"/>
        <v>1209.0532602956705</v>
      </c>
      <c r="U6" s="63">
        <v>28567415</v>
      </c>
      <c r="V6" s="64">
        <f t="shared" si="2"/>
        <v>-0.3587247918651373</v>
      </c>
      <c r="W6" s="48">
        <v>271976216</v>
      </c>
      <c r="X6" s="48">
        <v>247995</v>
      </c>
      <c r="Y6" s="50">
        <f t="shared" si="3"/>
        <v>1096.7004012177665</v>
      </c>
    </row>
    <row r="7" spans="1:25" ht="30" customHeight="1">
      <c r="A7" s="40">
        <v>4</v>
      </c>
      <c r="B7" s="41"/>
      <c r="C7" s="55" t="s">
        <v>28</v>
      </c>
      <c r="D7" s="56">
        <v>40541</v>
      </c>
      <c r="E7" s="57" t="s">
        <v>22</v>
      </c>
      <c r="F7" s="58">
        <v>25</v>
      </c>
      <c r="G7" s="58" t="s">
        <v>24</v>
      </c>
      <c r="H7" s="58">
        <v>3</v>
      </c>
      <c r="I7" s="59">
        <v>1558250</v>
      </c>
      <c r="J7" s="60">
        <v>1321</v>
      </c>
      <c r="K7" s="60">
        <v>3350170</v>
      </c>
      <c r="L7" s="60">
        <v>2808</v>
      </c>
      <c r="M7" s="60">
        <v>7075160</v>
      </c>
      <c r="N7" s="60">
        <v>5779</v>
      </c>
      <c r="O7" s="60">
        <v>3818800</v>
      </c>
      <c r="P7" s="60">
        <v>3129</v>
      </c>
      <c r="Q7" s="61">
        <f>+I7+K7+M7+O7</f>
        <v>15802380</v>
      </c>
      <c r="R7" s="61">
        <f>+J7+L7+N7+P7</f>
        <v>13037</v>
      </c>
      <c r="S7" s="62" t="e">
        <f t="shared" si="0"/>
        <v>#VALUE!</v>
      </c>
      <c r="T7" s="62">
        <f t="shared" si="1"/>
        <v>1212.11781851653</v>
      </c>
      <c r="U7" s="63">
        <v>23302810</v>
      </c>
      <c r="V7" s="64">
        <f t="shared" si="2"/>
        <v>-0.3218680493897517</v>
      </c>
      <c r="W7" s="65">
        <v>97266390</v>
      </c>
      <c r="X7" s="65">
        <v>82039</v>
      </c>
      <c r="Y7" s="50">
        <f t="shared" si="3"/>
        <v>1185.6115993612793</v>
      </c>
    </row>
    <row r="8" spans="1:25" ht="30" customHeight="1">
      <c r="A8" s="40">
        <v>5</v>
      </c>
      <c r="B8" s="41"/>
      <c r="C8" s="55" t="s">
        <v>29</v>
      </c>
      <c r="D8" s="56">
        <v>40535</v>
      </c>
      <c r="E8" s="57" t="s">
        <v>30</v>
      </c>
      <c r="F8" s="58" t="s">
        <v>31</v>
      </c>
      <c r="G8" s="58">
        <v>30</v>
      </c>
      <c r="H8" s="58">
        <v>4</v>
      </c>
      <c r="I8" s="70">
        <v>1193090</v>
      </c>
      <c r="J8" s="69">
        <v>1067</v>
      </c>
      <c r="K8" s="69">
        <v>2976700</v>
      </c>
      <c r="L8" s="69">
        <v>2573</v>
      </c>
      <c r="M8" s="69">
        <v>6962475</v>
      </c>
      <c r="N8" s="69">
        <v>5987</v>
      </c>
      <c r="O8" s="69">
        <v>3708150</v>
      </c>
      <c r="P8" s="69">
        <v>3163</v>
      </c>
      <c r="Q8" s="61">
        <f>+I8+K8+M8+O8</f>
        <v>14840415</v>
      </c>
      <c r="R8" s="61">
        <f>+J8+L8+N8+P8</f>
        <v>12790</v>
      </c>
      <c r="S8" s="62">
        <f t="shared" si="0"/>
        <v>426.3333333333333</v>
      </c>
      <c r="T8" s="62">
        <f t="shared" si="1"/>
        <v>1160.3139171227522</v>
      </c>
      <c r="U8" s="63">
        <v>23976165</v>
      </c>
      <c r="V8" s="64">
        <f t="shared" si="2"/>
        <v>-0.3810346650517295</v>
      </c>
      <c r="W8" s="48">
        <v>178666140</v>
      </c>
      <c r="X8" s="48">
        <v>157838</v>
      </c>
      <c r="Y8" s="50">
        <f t="shared" si="3"/>
        <v>1131.9589705900987</v>
      </c>
    </row>
    <row r="9" spans="1:25" ht="30" customHeight="1">
      <c r="A9" s="40">
        <v>6</v>
      </c>
      <c r="B9" s="41"/>
      <c r="C9" s="66" t="s">
        <v>32</v>
      </c>
      <c r="D9" s="56">
        <v>40514</v>
      </c>
      <c r="E9" s="57" t="s">
        <v>33</v>
      </c>
      <c r="F9" s="58">
        <v>47</v>
      </c>
      <c r="G9" s="58" t="s">
        <v>24</v>
      </c>
      <c r="H9" s="58">
        <v>7</v>
      </c>
      <c r="I9" s="70">
        <v>540370</v>
      </c>
      <c r="J9" s="69">
        <v>438</v>
      </c>
      <c r="K9" s="69">
        <v>1537170</v>
      </c>
      <c r="L9" s="69">
        <v>1384</v>
      </c>
      <c r="M9" s="69">
        <v>6805740</v>
      </c>
      <c r="N9" s="69">
        <v>5275</v>
      </c>
      <c r="O9" s="69">
        <v>5356920</v>
      </c>
      <c r="P9" s="69">
        <v>4118</v>
      </c>
      <c r="Q9" s="61">
        <f aca="true" t="shared" si="4" ref="Q9:R13">+I9+K9+M9+O9</f>
        <v>14240200</v>
      </c>
      <c r="R9" s="61">
        <f t="shared" si="4"/>
        <v>11215</v>
      </c>
      <c r="S9" s="62" t="e">
        <f t="shared" si="0"/>
        <v>#VALUE!</v>
      </c>
      <c r="T9" s="62">
        <f t="shared" si="1"/>
        <v>1269.7458760588497</v>
      </c>
      <c r="U9" s="63">
        <v>20186780</v>
      </c>
      <c r="V9" s="64">
        <f t="shared" si="2"/>
        <v>-0.2945779366496291</v>
      </c>
      <c r="W9" s="48">
        <v>286368065</v>
      </c>
      <c r="X9" s="48">
        <v>225061</v>
      </c>
      <c r="Y9" s="50">
        <f t="shared" si="3"/>
        <v>1272.401993237389</v>
      </c>
    </row>
    <row r="10" spans="1:25" ht="30" customHeight="1">
      <c r="A10" s="40">
        <v>7</v>
      </c>
      <c r="B10" s="41"/>
      <c r="C10" s="66" t="s">
        <v>34</v>
      </c>
      <c r="D10" s="56">
        <v>40528</v>
      </c>
      <c r="E10" s="57" t="s">
        <v>33</v>
      </c>
      <c r="F10" s="58">
        <v>47</v>
      </c>
      <c r="G10" s="58" t="s">
        <v>24</v>
      </c>
      <c r="H10" s="58">
        <v>5</v>
      </c>
      <c r="I10" s="70">
        <v>965650</v>
      </c>
      <c r="J10" s="69">
        <v>656</v>
      </c>
      <c r="K10" s="69">
        <v>1987540</v>
      </c>
      <c r="L10" s="69">
        <v>1328</v>
      </c>
      <c r="M10" s="69">
        <v>4901750</v>
      </c>
      <c r="N10" s="69">
        <v>3279</v>
      </c>
      <c r="O10" s="69">
        <v>2887720</v>
      </c>
      <c r="P10" s="69">
        <v>1915</v>
      </c>
      <c r="Q10" s="61">
        <f t="shared" si="4"/>
        <v>10742660</v>
      </c>
      <c r="R10" s="61">
        <f t="shared" si="4"/>
        <v>7178</v>
      </c>
      <c r="S10" s="62" t="e">
        <f t="shared" si="0"/>
        <v>#VALUE!</v>
      </c>
      <c r="T10" s="62">
        <f t="shared" si="1"/>
        <v>1496.6090833101143</v>
      </c>
      <c r="U10" s="63">
        <v>18912130</v>
      </c>
      <c r="V10" s="64">
        <f t="shared" si="2"/>
        <v>-0.43196985215308903</v>
      </c>
      <c r="W10" s="48">
        <v>174059685</v>
      </c>
      <c r="X10" s="48">
        <v>119648</v>
      </c>
      <c r="Y10" s="50">
        <f t="shared" si="3"/>
        <v>1454.7646847419096</v>
      </c>
    </row>
    <row r="11" spans="1:25" ht="30" customHeight="1">
      <c r="A11" s="40">
        <v>8</v>
      </c>
      <c r="B11" s="41"/>
      <c r="C11" s="71" t="s">
        <v>35</v>
      </c>
      <c r="D11" s="56">
        <v>40521</v>
      </c>
      <c r="E11" s="57" t="s">
        <v>22</v>
      </c>
      <c r="F11" s="58" t="s">
        <v>36</v>
      </c>
      <c r="G11" s="58" t="s">
        <v>24</v>
      </c>
      <c r="H11" s="58">
        <v>6</v>
      </c>
      <c r="I11" s="59">
        <v>322820</v>
      </c>
      <c r="J11" s="60">
        <v>240</v>
      </c>
      <c r="K11" s="60">
        <v>697000</v>
      </c>
      <c r="L11" s="60">
        <v>543</v>
      </c>
      <c r="M11" s="60">
        <v>2916140</v>
      </c>
      <c r="N11" s="60">
        <v>2209</v>
      </c>
      <c r="O11" s="60">
        <v>2086830</v>
      </c>
      <c r="P11" s="60">
        <v>1601</v>
      </c>
      <c r="Q11" s="61">
        <f t="shared" si="4"/>
        <v>6022790</v>
      </c>
      <c r="R11" s="61">
        <f t="shared" si="4"/>
        <v>4593</v>
      </c>
      <c r="S11" s="62" t="e">
        <f t="shared" si="0"/>
        <v>#VALUE!</v>
      </c>
      <c r="T11" s="62">
        <f t="shared" si="1"/>
        <v>1311.297626823427</v>
      </c>
      <c r="U11" s="63">
        <v>9131300</v>
      </c>
      <c r="V11" s="64">
        <f t="shared" si="2"/>
        <v>-0.3404235979542891</v>
      </c>
      <c r="W11" s="65">
        <v>139140830</v>
      </c>
      <c r="X11" s="65">
        <v>105838</v>
      </c>
      <c r="Y11" s="50">
        <f t="shared" si="3"/>
        <v>1314.6585347417752</v>
      </c>
    </row>
    <row r="12" spans="1:25" ht="30" customHeight="1">
      <c r="A12" s="40">
        <v>9</v>
      </c>
      <c r="B12" s="41"/>
      <c r="C12" s="55" t="s">
        <v>37</v>
      </c>
      <c r="D12" s="56">
        <v>40507</v>
      </c>
      <c r="E12" s="57" t="s">
        <v>22</v>
      </c>
      <c r="F12" s="58" t="s">
        <v>38</v>
      </c>
      <c r="G12" s="58" t="s">
        <v>24</v>
      </c>
      <c r="H12" s="58">
        <v>8</v>
      </c>
      <c r="I12" s="59">
        <v>435100</v>
      </c>
      <c r="J12" s="60">
        <v>401</v>
      </c>
      <c r="K12" s="60">
        <v>1146010</v>
      </c>
      <c r="L12" s="60">
        <v>1133</v>
      </c>
      <c r="M12" s="60">
        <v>2594415</v>
      </c>
      <c r="N12" s="60">
        <v>2391</v>
      </c>
      <c r="O12" s="60">
        <v>1650005</v>
      </c>
      <c r="P12" s="60">
        <v>1605</v>
      </c>
      <c r="Q12" s="61">
        <f t="shared" si="4"/>
        <v>5825530</v>
      </c>
      <c r="R12" s="61">
        <f t="shared" si="4"/>
        <v>5530</v>
      </c>
      <c r="S12" s="62" t="e">
        <f t="shared" si="0"/>
        <v>#VALUE!</v>
      </c>
      <c r="T12" s="62">
        <f t="shared" si="1"/>
        <v>1053.4412296564196</v>
      </c>
      <c r="U12" s="63">
        <v>7971965</v>
      </c>
      <c r="V12" s="64">
        <f t="shared" si="2"/>
        <v>-0.2692479206820401</v>
      </c>
      <c r="W12" s="65">
        <v>433110785</v>
      </c>
      <c r="X12" s="65">
        <v>397398</v>
      </c>
      <c r="Y12" s="50">
        <f t="shared" si="3"/>
        <v>1089.8665443711343</v>
      </c>
    </row>
    <row r="13" spans="1:25" ht="30" customHeight="1">
      <c r="A13" s="40">
        <v>10</v>
      </c>
      <c r="B13" s="41"/>
      <c r="C13" s="71" t="s">
        <v>39</v>
      </c>
      <c r="D13" s="56">
        <v>40549</v>
      </c>
      <c r="E13" s="57" t="s">
        <v>40</v>
      </c>
      <c r="F13" s="58">
        <v>22</v>
      </c>
      <c r="G13" s="58" t="s">
        <v>24</v>
      </c>
      <c r="H13" s="58">
        <v>2</v>
      </c>
      <c r="I13" s="72">
        <v>341950</v>
      </c>
      <c r="J13" s="73">
        <v>225</v>
      </c>
      <c r="K13" s="73">
        <v>831480</v>
      </c>
      <c r="L13" s="73">
        <v>563</v>
      </c>
      <c r="M13" s="73">
        <v>1616040</v>
      </c>
      <c r="N13" s="73">
        <v>1059</v>
      </c>
      <c r="O13" s="73">
        <v>740720</v>
      </c>
      <c r="P13" s="73">
        <v>471</v>
      </c>
      <c r="Q13" s="61">
        <f t="shared" si="4"/>
        <v>3530190</v>
      </c>
      <c r="R13" s="61">
        <f t="shared" si="4"/>
        <v>2318</v>
      </c>
      <c r="S13" s="62" t="e">
        <f t="shared" si="0"/>
        <v>#VALUE!</v>
      </c>
      <c r="T13" s="62">
        <f t="shared" si="1"/>
        <v>1522.946505608283</v>
      </c>
      <c r="U13" s="63">
        <v>7442250</v>
      </c>
      <c r="V13" s="64">
        <f t="shared" si="2"/>
        <v>-0.5256555477174242</v>
      </c>
      <c r="W13" s="48">
        <v>14431425</v>
      </c>
      <c r="X13" s="48">
        <v>9475</v>
      </c>
      <c r="Y13" s="50">
        <f t="shared" si="3"/>
        <v>1523.1055408970976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132291280</v>
      </c>
      <c r="R15" s="27">
        <f>SUM(R4:R14)</f>
        <v>105559</v>
      </c>
      <c r="S15" s="28">
        <f>R15/G15</f>
        <v>3518.633333333333</v>
      </c>
      <c r="T15" s="49">
        <f>Q15/R15</f>
        <v>1253.2449151659262</v>
      </c>
      <c r="U15" s="39">
        <v>177292285</v>
      </c>
      <c r="V15" s="38">
        <f>IF(U15&lt;&gt;0,-(U15-Q15)/U15,"")</f>
        <v>-0.2538238198012959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2011-01-18T09:31:03Z</dcterms:modified>
  <cp:category/>
  <cp:version/>
  <cp:contentType/>
  <cp:contentStatus/>
</cp:coreProperties>
</file>