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6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<sst xmlns="http://schemas.openxmlformats.org/spreadsheetml/2006/main" count="65" uniqueCount="39">
  <si>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</si>
  <si>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</si>
  <si>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</si>
  <si>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</si>
  <si>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</si>
  <si>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</si>
  <si>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</si>
  <si>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</si>
  <si>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</si>
  <si>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</si>
  <si>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</si>
  <si>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</si>
  <si>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</si>
  <si>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</si>
  <si>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</si>
  <si>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</si>
  <si>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</si>
  <si>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</si>
  <si>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</si>
  <si>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</si>
  <si>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</si>
  <si>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Yogi Bear</t>
  </si>
  <si>
    <t>InterCom</t>
  </si>
  <si>
    <t>n/a</t>
  </si>
  <si>
    <t>Unknown</t>
  </si>
  <si>
    <t>Limitless</t>
  </si>
  <si>
    <t>ProVideo</t>
  </si>
  <si>
    <t>Hop</t>
  </si>
  <si>
    <t>UIP</t>
  </si>
  <si>
    <t>Just Go With It</t>
  </si>
  <si>
    <t>28+2</t>
  </si>
  <si>
    <t>Adjustment Bureau</t>
  </si>
  <si>
    <t>24+1</t>
  </si>
  <si>
    <t>Scream 4</t>
  </si>
  <si>
    <t>Forum Hungary</t>
  </si>
  <si>
    <t>Hall Pass</t>
  </si>
  <si>
    <t>The Mechanic</t>
  </si>
  <si>
    <t>Sucker Punch</t>
  </si>
  <si>
    <t>26+2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</si>
</sst>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8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40" applyNumberFormat="1" applyFont="1" applyFill="1" applyBorder="1" applyAlignment="1">
      <alignment horizontal="right"/>
    </xf>
    <xf numFmtId="3" fontId="15" fillId="25" borderId="29" xfId="0" applyNumberFormat="1" applyFont="1" applyFill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198" fontId="14" fillId="0" borderId="0" xfId="39" applyNumberFormat="1" applyFont="1" applyFill="1" applyAlignment="1">
      <alignment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1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83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447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APRIL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0.421875" style="0" customWidth="1"/>
    <col min="4" max="4" width="13.421875" style="0" customWidth="1"/>
    <col min="5" max="5" width="21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14062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83" t="s">
        <v>3</v>
      </c>
      <c r="G2" s="83" t="s">
        <v>4</v>
      </c>
      <c r="H2" s="83" t="s">
        <v>5</v>
      </c>
      <c r="I2" s="82" t="s">
        <v>18</v>
      </c>
      <c r="J2" s="82"/>
      <c r="K2" s="82" t="s">
        <v>6</v>
      </c>
      <c r="L2" s="82"/>
      <c r="M2" s="82" t="s">
        <v>7</v>
      </c>
      <c r="N2" s="82"/>
      <c r="O2" s="82" t="s">
        <v>8</v>
      </c>
      <c r="P2" s="82"/>
      <c r="Q2" s="82" t="s">
        <v>9</v>
      </c>
      <c r="R2" s="82"/>
      <c r="S2" s="82"/>
      <c r="T2" s="82"/>
      <c r="U2" s="82" t="s">
        <v>10</v>
      </c>
      <c r="V2" s="82"/>
      <c r="W2" s="82" t="s">
        <v>11</v>
      </c>
      <c r="X2" s="82"/>
      <c r="Y2" s="87"/>
    </row>
    <row r="3" spans="1:25" ht="30" customHeight="1" thickBot="1">
      <c r="A3" s="13"/>
      <c r="B3" s="14"/>
      <c r="C3" s="78"/>
      <c r="D3" s="80"/>
      <c r="E3" s="81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 thickBot="1">
      <c r="A4" s="40">
        <v>1</v>
      </c>
      <c r="B4" s="41"/>
      <c r="C4" s="55" t="s">
        <v>21</v>
      </c>
      <c r="D4" s="56">
        <v>40640</v>
      </c>
      <c r="E4" s="57" t="s">
        <v>22</v>
      </c>
      <c r="F4" s="58">
        <v>24</v>
      </c>
      <c r="G4" s="58" t="s">
        <v>23</v>
      </c>
      <c r="H4" s="58">
        <v>2</v>
      </c>
      <c r="I4" s="59">
        <v>2151500</v>
      </c>
      <c r="J4" s="59">
        <v>1642</v>
      </c>
      <c r="K4" s="59">
        <v>5016615</v>
      </c>
      <c r="L4" s="59">
        <v>3839</v>
      </c>
      <c r="M4" s="59">
        <v>14151960</v>
      </c>
      <c r="N4" s="59">
        <v>10518</v>
      </c>
      <c r="O4" s="59">
        <v>9942720</v>
      </c>
      <c r="P4" s="59">
        <v>7426</v>
      </c>
      <c r="Q4" s="60">
        <f aca="true" t="shared" si="0" ref="Q4:R13">+I4+K4+M4+O4</f>
        <v>31262795</v>
      </c>
      <c r="R4" s="60">
        <f t="shared" si="0"/>
        <v>23425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1334.5910352187834</v>
      </c>
      <c r="U4" s="62">
        <v>49668950</v>
      </c>
      <c r="V4" s="63">
        <f aca="true" t="shared" si="3" ref="V4:V13">IF(U4&lt;&gt;0,-(U4-Q4)/U4,"")</f>
        <v>-0.3705766882529226</v>
      </c>
      <c r="W4" s="64">
        <v>96842555</v>
      </c>
      <c r="X4" s="64">
        <v>71616</v>
      </c>
      <c r="Y4" s="50">
        <f aca="true" t="shared" si="4" ref="Y4:Y13">W4/X4</f>
        <v>1352.2474726318142</v>
      </c>
    </row>
    <row r="5" spans="1:25" ht="30" customHeight="1" thickBot="1">
      <c r="A5" s="40">
        <v>2</v>
      </c>
      <c r="B5" s="41"/>
      <c r="C5" s="65" t="s">
        <v>24</v>
      </c>
      <c r="D5" s="56">
        <v>40647</v>
      </c>
      <c r="E5" s="57" t="s">
        <v>22</v>
      </c>
      <c r="F5" s="58">
        <v>23</v>
      </c>
      <c r="G5" s="58" t="s">
        <v>23</v>
      </c>
      <c r="H5" s="58">
        <v>1</v>
      </c>
      <c r="I5" s="66">
        <v>2553150</v>
      </c>
      <c r="J5" s="66">
        <v>2058</v>
      </c>
      <c r="K5" s="66">
        <v>3736000</v>
      </c>
      <c r="L5" s="66">
        <v>3026</v>
      </c>
      <c r="M5" s="66">
        <v>6545820</v>
      </c>
      <c r="N5" s="66">
        <v>5214</v>
      </c>
      <c r="O5" s="66">
        <v>4218900</v>
      </c>
      <c r="P5" s="66">
        <v>3368</v>
      </c>
      <c r="Q5" s="60">
        <f t="shared" si="0"/>
        <v>17053870</v>
      </c>
      <c r="R5" s="60">
        <f t="shared" si="0"/>
        <v>13666</v>
      </c>
      <c r="S5" s="61" t="e">
        <f t="shared" si="1"/>
        <v>#VALUE!</v>
      </c>
      <c r="T5" s="61">
        <f t="shared" si="2"/>
        <v>1247.9050197570614</v>
      </c>
      <c r="U5" s="67">
        <v>0</v>
      </c>
      <c r="V5" s="63">
        <f t="shared" si="3"/>
      </c>
      <c r="W5" s="68">
        <v>17053870</v>
      </c>
      <c r="X5" s="68">
        <v>13666</v>
      </c>
      <c r="Y5" s="61">
        <f t="shared" si="4"/>
        <v>1247.9050197570614</v>
      </c>
    </row>
    <row r="6" spans="1:25" ht="30" customHeight="1" thickBot="1">
      <c r="A6" s="40">
        <v>3</v>
      </c>
      <c r="B6" s="41"/>
      <c r="C6" s="65" t="s">
        <v>25</v>
      </c>
      <c r="D6" s="56">
        <v>40640</v>
      </c>
      <c r="E6" s="57" t="s">
        <v>26</v>
      </c>
      <c r="F6" s="58">
        <v>20</v>
      </c>
      <c r="G6" s="58" t="s">
        <v>23</v>
      </c>
      <c r="H6" s="58">
        <v>2</v>
      </c>
      <c r="I6" s="69">
        <v>1388370</v>
      </c>
      <c r="J6" s="69">
        <v>1145</v>
      </c>
      <c r="K6" s="69">
        <v>2424710</v>
      </c>
      <c r="L6" s="69">
        <v>2001</v>
      </c>
      <c r="M6" s="69">
        <v>3742680</v>
      </c>
      <c r="N6" s="69">
        <v>3026</v>
      </c>
      <c r="O6" s="69">
        <v>2267660</v>
      </c>
      <c r="P6" s="69">
        <v>1845</v>
      </c>
      <c r="Q6" s="60">
        <f t="shared" si="0"/>
        <v>9823420</v>
      </c>
      <c r="R6" s="60">
        <f t="shared" si="0"/>
        <v>8017</v>
      </c>
      <c r="S6" s="61" t="e">
        <f t="shared" si="1"/>
        <v>#VALUE!</v>
      </c>
      <c r="T6" s="61">
        <f t="shared" si="2"/>
        <v>1225.3236871647748</v>
      </c>
      <c r="U6" s="67">
        <v>16453890</v>
      </c>
      <c r="V6" s="63">
        <f t="shared" si="3"/>
        <v>-0.4029727924521192</v>
      </c>
      <c r="W6" s="70">
        <v>31762520</v>
      </c>
      <c r="X6" s="70">
        <v>26547</v>
      </c>
      <c r="Y6" s="50">
        <f t="shared" si="4"/>
        <v>1196.4636305420574</v>
      </c>
    </row>
    <row r="7" spans="1:25" ht="30" customHeight="1" thickBot="1">
      <c r="A7" s="40">
        <v>4</v>
      </c>
      <c r="B7" s="41"/>
      <c r="C7" s="71" t="s">
        <v>27</v>
      </c>
      <c r="D7" s="56">
        <v>40647</v>
      </c>
      <c r="E7" s="57" t="s">
        <v>28</v>
      </c>
      <c r="F7" s="58">
        <v>25</v>
      </c>
      <c r="G7" s="58">
        <v>25</v>
      </c>
      <c r="H7" s="58">
        <v>1</v>
      </c>
      <c r="I7" s="59">
        <v>646560</v>
      </c>
      <c r="J7" s="59">
        <v>606</v>
      </c>
      <c r="K7" s="59">
        <v>1288920</v>
      </c>
      <c r="L7" s="59">
        <v>1223</v>
      </c>
      <c r="M7" s="59">
        <v>4144700</v>
      </c>
      <c r="N7" s="59">
        <v>3977</v>
      </c>
      <c r="O7" s="59">
        <v>3018980</v>
      </c>
      <c r="P7" s="59">
        <v>2897</v>
      </c>
      <c r="Q7" s="60">
        <f t="shared" si="0"/>
        <v>9099160</v>
      </c>
      <c r="R7" s="60">
        <f t="shared" si="0"/>
        <v>8703</v>
      </c>
      <c r="S7" s="61">
        <f t="shared" si="1"/>
        <v>348.12</v>
      </c>
      <c r="T7" s="61">
        <f t="shared" si="2"/>
        <v>1045.5199356543721</v>
      </c>
      <c r="U7" s="67">
        <v>0</v>
      </c>
      <c r="V7" s="63">
        <f t="shared" si="3"/>
      </c>
      <c r="W7" s="64">
        <v>9099160</v>
      </c>
      <c r="X7" s="64">
        <v>8703</v>
      </c>
      <c r="Y7" s="50">
        <f t="shared" si="4"/>
        <v>1045.5199356543721</v>
      </c>
    </row>
    <row r="8" spans="1:25" ht="30" customHeight="1" thickBot="1">
      <c r="A8" s="40">
        <v>5</v>
      </c>
      <c r="B8" s="41"/>
      <c r="C8" s="65" t="s">
        <v>29</v>
      </c>
      <c r="D8" s="56">
        <v>40247</v>
      </c>
      <c r="E8" s="57" t="s">
        <v>22</v>
      </c>
      <c r="F8" s="58" t="s">
        <v>30</v>
      </c>
      <c r="G8" s="58" t="s">
        <v>23</v>
      </c>
      <c r="H8" s="58">
        <v>6</v>
      </c>
      <c r="I8" s="59">
        <v>796600</v>
      </c>
      <c r="J8" s="59">
        <v>670</v>
      </c>
      <c r="K8" s="59">
        <v>1975210</v>
      </c>
      <c r="L8" s="59">
        <v>1750</v>
      </c>
      <c r="M8" s="59">
        <v>3852240</v>
      </c>
      <c r="N8" s="59">
        <v>3281</v>
      </c>
      <c r="O8" s="59">
        <v>1812760</v>
      </c>
      <c r="P8" s="59">
        <v>1520</v>
      </c>
      <c r="Q8" s="60">
        <f t="shared" si="0"/>
        <v>8436810</v>
      </c>
      <c r="R8" s="60">
        <f t="shared" si="0"/>
        <v>7221</v>
      </c>
      <c r="S8" s="61" t="e">
        <f t="shared" si="1"/>
        <v>#VALUE!</v>
      </c>
      <c r="T8" s="61">
        <f t="shared" si="2"/>
        <v>1168.371416701288</v>
      </c>
      <c r="U8" s="67">
        <v>10914810</v>
      </c>
      <c r="V8" s="63">
        <f t="shared" si="3"/>
        <v>-0.2270309790092544</v>
      </c>
      <c r="W8" s="64">
        <v>162535747</v>
      </c>
      <c r="X8" s="64">
        <v>140376</v>
      </c>
      <c r="Y8" s="50">
        <f t="shared" si="4"/>
        <v>1157.8599404456602</v>
      </c>
    </row>
    <row r="9" spans="1:25" ht="30" customHeight="1" thickBot="1">
      <c r="A9" s="40">
        <v>6</v>
      </c>
      <c r="B9" s="41"/>
      <c r="C9" s="71" t="s">
        <v>31</v>
      </c>
      <c r="D9" s="56">
        <v>40633</v>
      </c>
      <c r="E9" s="57" t="s">
        <v>28</v>
      </c>
      <c r="F9" s="58" t="s">
        <v>32</v>
      </c>
      <c r="G9" s="58">
        <v>25</v>
      </c>
      <c r="H9" s="58">
        <v>3</v>
      </c>
      <c r="I9" s="72">
        <v>977370</v>
      </c>
      <c r="J9" s="72">
        <v>805</v>
      </c>
      <c r="K9" s="72">
        <v>1710420</v>
      </c>
      <c r="L9" s="72">
        <v>1426</v>
      </c>
      <c r="M9" s="72">
        <v>3108370</v>
      </c>
      <c r="N9" s="72">
        <v>2542</v>
      </c>
      <c r="O9" s="72">
        <v>1513930</v>
      </c>
      <c r="P9" s="72">
        <v>1229</v>
      </c>
      <c r="Q9" s="60">
        <f t="shared" si="0"/>
        <v>7310090</v>
      </c>
      <c r="R9" s="60">
        <f t="shared" si="0"/>
        <v>6002</v>
      </c>
      <c r="S9" s="61">
        <f t="shared" si="1"/>
        <v>240.08</v>
      </c>
      <c r="T9" s="61">
        <f t="shared" si="2"/>
        <v>1217.9423525491502</v>
      </c>
      <c r="U9" s="67">
        <v>11999860</v>
      </c>
      <c r="V9" s="63">
        <f t="shared" si="3"/>
        <v>-0.3908187262184725</v>
      </c>
      <c r="W9" s="48">
        <v>46258765</v>
      </c>
      <c r="X9" s="48">
        <v>38884</v>
      </c>
      <c r="Y9" s="50">
        <f t="shared" si="4"/>
        <v>1189.6606573397798</v>
      </c>
    </row>
    <row r="10" spans="1:25" ht="30" customHeight="1" thickBot="1">
      <c r="A10" s="40">
        <v>7</v>
      </c>
      <c r="B10" s="41"/>
      <c r="C10" s="55" t="s">
        <v>33</v>
      </c>
      <c r="D10" s="56">
        <v>40647</v>
      </c>
      <c r="E10" s="57" t="s">
        <v>34</v>
      </c>
      <c r="F10" s="58">
        <v>12</v>
      </c>
      <c r="G10" s="58" t="s">
        <v>23</v>
      </c>
      <c r="H10" s="58">
        <v>1</v>
      </c>
      <c r="I10" s="59">
        <v>1004150</v>
      </c>
      <c r="J10" s="59">
        <v>840</v>
      </c>
      <c r="K10" s="59">
        <v>1262310</v>
      </c>
      <c r="L10" s="59">
        <v>1065</v>
      </c>
      <c r="M10" s="59">
        <v>1732850</v>
      </c>
      <c r="N10" s="59">
        <v>1467</v>
      </c>
      <c r="O10" s="59">
        <v>1134150</v>
      </c>
      <c r="P10" s="59">
        <v>943</v>
      </c>
      <c r="Q10" s="60">
        <f t="shared" si="0"/>
        <v>5133460</v>
      </c>
      <c r="R10" s="60">
        <f t="shared" si="0"/>
        <v>4315</v>
      </c>
      <c r="S10" s="61" t="e">
        <f t="shared" si="1"/>
        <v>#VALUE!</v>
      </c>
      <c r="T10" s="61">
        <f t="shared" si="2"/>
        <v>1189.6778679026652</v>
      </c>
      <c r="U10" s="67">
        <v>0</v>
      </c>
      <c r="V10" s="63">
        <f t="shared" si="3"/>
      </c>
      <c r="W10" s="64">
        <v>5133460</v>
      </c>
      <c r="X10" s="64">
        <v>4315</v>
      </c>
      <c r="Y10" s="50">
        <f t="shared" si="4"/>
        <v>1189.6778679026652</v>
      </c>
    </row>
    <row r="11" spans="1:25" ht="30" customHeight="1" thickBot="1">
      <c r="A11" s="40">
        <v>8</v>
      </c>
      <c r="B11" s="41"/>
      <c r="C11" s="65" t="s">
        <v>35</v>
      </c>
      <c r="D11" s="56">
        <v>40605</v>
      </c>
      <c r="E11" s="57" t="s">
        <v>22</v>
      </c>
      <c r="F11" s="58" t="s">
        <v>30</v>
      </c>
      <c r="G11" s="58" t="s">
        <v>23</v>
      </c>
      <c r="H11" s="58">
        <v>7</v>
      </c>
      <c r="I11" s="59">
        <v>388380</v>
      </c>
      <c r="J11" s="59">
        <v>333</v>
      </c>
      <c r="K11" s="73">
        <v>923730</v>
      </c>
      <c r="L11" s="73">
        <v>790</v>
      </c>
      <c r="M11" s="59">
        <v>1898440</v>
      </c>
      <c r="N11" s="59">
        <v>1616</v>
      </c>
      <c r="O11" s="59">
        <v>842970</v>
      </c>
      <c r="P11" s="59">
        <v>706</v>
      </c>
      <c r="Q11" s="60">
        <f t="shared" si="0"/>
        <v>4053520</v>
      </c>
      <c r="R11" s="60">
        <f t="shared" si="0"/>
        <v>3445</v>
      </c>
      <c r="S11" s="61" t="e">
        <f t="shared" si="1"/>
        <v>#VALUE!</v>
      </c>
      <c r="T11" s="61">
        <f t="shared" si="2"/>
        <v>1176.6386066763425</v>
      </c>
      <c r="U11" s="67">
        <v>4792990</v>
      </c>
      <c r="V11" s="63">
        <f t="shared" si="3"/>
        <v>-0.15428156536942494</v>
      </c>
      <c r="W11" s="64">
        <v>94984024</v>
      </c>
      <c r="X11" s="64">
        <v>81429</v>
      </c>
      <c r="Y11" s="50">
        <f t="shared" si="4"/>
        <v>1166.4643308894865</v>
      </c>
    </row>
    <row r="12" spans="1:25" ht="30" customHeight="1" thickBot="1">
      <c r="A12" s="40">
        <v>9</v>
      </c>
      <c r="B12" s="41"/>
      <c r="C12" s="65" t="s">
        <v>36</v>
      </c>
      <c r="D12" s="56">
        <v>40640</v>
      </c>
      <c r="E12" s="57" t="s">
        <v>34</v>
      </c>
      <c r="F12" s="58">
        <v>12</v>
      </c>
      <c r="G12" s="58" t="s">
        <v>23</v>
      </c>
      <c r="H12" s="58">
        <v>2</v>
      </c>
      <c r="I12" s="72">
        <v>577960</v>
      </c>
      <c r="J12" s="72">
        <v>460</v>
      </c>
      <c r="K12" s="72">
        <v>934520</v>
      </c>
      <c r="L12" s="72">
        <v>734</v>
      </c>
      <c r="M12" s="72">
        <v>1525550</v>
      </c>
      <c r="N12" s="72">
        <v>1193</v>
      </c>
      <c r="O12" s="72">
        <v>900440</v>
      </c>
      <c r="P12" s="72">
        <v>703</v>
      </c>
      <c r="Q12" s="60">
        <f t="shared" si="0"/>
        <v>3938470</v>
      </c>
      <c r="R12" s="60">
        <f t="shared" si="0"/>
        <v>3090</v>
      </c>
      <c r="S12" s="61" t="e">
        <f t="shared" si="1"/>
        <v>#VALUE!</v>
      </c>
      <c r="T12" s="61">
        <f t="shared" si="2"/>
        <v>1274.5857605177994</v>
      </c>
      <c r="U12" s="67">
        <v>7781020</v>
      </c>
      <c r="V12" s="63">
        <f t="shared" si="3"/>
        <v>-0.49383628367489096</v>
      </c>
      <c r="W12" s="48">
        <v>13944190</v>
      </c>
      <c r="X12" s="48">
        <v>11159</v>
      </c>
      <c r="Y12" s="50">
        <f t="shared" si="4"/>
        <v>1249.5913612330853</v>
      </c>
    </row>
    <row r="13" spans="1:25" ht="30" customHeight="1">
      <c r="A13" s="40">
        <v>10</v>
      </c>
      <c r="B13" s="41"/>
      <c r="C13" s="55" t="s">
        <v>37</v>
      </c>
      <c r="D13" s="56">
        <v>40626</v>
      </c>
      <c r="E13" s="57" t="s">
        <v>22</v>
      </c>
      <c r="F13" s="58" t="s">
        <v>38</v>
      </c>
      <c r="G13" s="58" t="s">
        <v>23</v>
      </c>
      <c r="H13" s="58">
        <v>4</v>
      </c>
      <c r="I13" s="72">
        <v>237570</v>
      </c>
      <c r="J13" s="72">
        <v>212</v>
      </c>
      <c r="K13" s="72">
        <v>571780</v>
      </c>
      <c r="L13" s="72">
        <v>521</v>
      </c>
      <c r="M13" s="72">
        <v>1140440</v>
      </c>
      <c r="N13" s="72">
        <v>1009</v>
      </c>
      <c r="O13" s="72">
        <v>572500</v>
      </c>
      <c r="P13" s="72">
        <v>500</v>
      </c>
      <c r="Q13" s="60">
        <f t="shared" si="0"/>
        <v>2522290</v>
      </c>
      <c r="R13" s="60">
        <f t="shared" si="0"/>
        <v>2242</v>
      </c>
      <c r="S13" s="61" t="e">
        <f t="shared" si="1"/>
        <v>#VALUE!</v>
      </c>
      <c r="T13" s="61">
        <f t="shared" si="2"/>
        <v>1125.0178412132025</v>
      </c>
      <c r="U13" s="60">
        <v>4319150</v>
      </c>
      <c r="V13" s="63">
        <f t="shared" si="3"/>
        <v>-0.4160216709306229</v>
      </c>
      <c r="W13" s="48">
        <v>35308240</v>
      </c>
      <c r="X13" s="48">
        <v>31944</v>
      </c>
      <c r="Y13" s="50">
        <f t="shared" si="4"/>
        <v>1105.3168044077136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50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98633885</v>
      </c>
      <c r="R15" s="27">
        <f>SUM(R4:R14)</f>
        <v>80126</v>
      </c>
      <c r="S15" s="28">
        <f>R15/G15</f>
        <v>1602.52</v>
      </c>
      <c r="T15" s="49">
        <f>Q15/R15</f>
        <v>1230.9847615006365</v>
      </c>
      <c r="U15" s="39">
        <v>116997195</v>
      </c>
      <c r="V15" s="38">
        <f>IF(U15&lt;&gt;0,-(U15-Q15)/U15,"")</f>
        <v>-0.15695513042000708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5" t="s">
        <v>19</v>
      </c>
      <c r="V16" s="85"/>
      <c r="W16" s="85"/>
      <c r="X16" s="85"/>
      <c r="Y16" s="8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6"/>
      <c r="V17" s="86"/>
      <c r="W17" s="86"/>
      <c r="X17" s="86"/>
      <c r="Y17" s="8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6"/>
      <c r="V18" s="86"/>
      <c r="W18" s="86"/>
      <c r="X18" s="86"/>
      <c r="Y18" s="86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2011-04-18T12:53:33Z</cp:lastPrinted>
  <dcterms:created xsi:type="dcterms:W3CDTF">2006-04-04T07:29:08Z</dcterms:created>
  <dcterms:modified xsi:type="dcterms:W3CDTF">2011-04-18T13:20:55Z</dcterms:modified>
  <cp:category/>
  <cp:version/>
  <cp:contentType/>
  <cp:contentStatus/>
</cp:coreProperties>
</file>